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76" firstSheet="3" activeTab="6"/>
  </bookViews>
  <sheets>
    <sheet name="目录" sheetId="1" r:id="rId1"/>
    <sheet name="省级部门（单位）整体支出绩效自评表" sheetId="2" r:id="rId2"/>
    <sheet name="项目支出绩效自评结果汇总表" sheetId="3" r:id="rId3"/>
    <sheet name="甘肃省基础地质调查项目绩效自评表(青苔泉外围调查）" sheetId="4" r:id="rId4"/>
    <sheet name="甘肃省地质勘查基金项目支出绩效自评表(山丹东水泉东普查续作）" sheetId="5" r:id="rId5"/>
    <sheet name="甘肃省地质勘查基金项目支出绩效自评表（白银土红湾详查续作）" sheetId="6" r:id="rId6"/>
    <sheet name="甘肃省地质勘查基金项目支出绩效自评表（白银石碑子详查）" sheetId="7" r:id="rId7"/>
  </sheets>
  <definedNames/>
  <calcPr fullCalcOnLoad="1" refMode="R1C1"/>
</workbook>
</file>

<file path=xl/sharedStrings.xml><?xml version="1.0" encoding="utf-8"?>
<sst xmlns="http://schemas.openxmlformats.org/spreadsheetml/2006/main" count="563" uniqueCount="270">
  <si>
    <t>2021年度省级预算执行情况绩效单位自评报表目录</t>
  </si>
  <si>
    <t>一、部门整体支出自评表</t>
  </si>
  <si>
    <t>二、部门预算项目支出绩效自评结果汇总表</t>
  </si>
  <si>
    <t xml:space="preserve">  1.甘肃省基础地质调查项目绩效自评表(甘肃省民勤县青苔泉井田外围煤田资源调查)</t>
  </si>
  <si>
    <t xml:space="preserve">  2.甘肃省地质勘查基金项目绩效自评表（甘肃省山丹县东水泉东煤炭普查（2021年续作））</t>
  </si>
  <si>
    <t xml:space="preserve">  3.甘肃省地质勘查基金项目绩效自评表（甘肃省白银市土红湾-李家沟煤炭资源详查（2021年续作））</t>
  </si>
  <si>
    <t xml:space="preserve">  4.甘肃省地质勘查基金项目绩效自评表（甘肃省白银市平川区石碑子陶瓷用砂岩矿详查）</t>
  </si>
  <si>
    <r>
      <t>2021年</t>
    </r>
    <r>
      <rPr>
        <b/>
        <u val="single"/>
        <sz val="20"/>
        <color indexed="8"/>
        <rFont val="宋体"/>
        <family val="0"/>
      </rPr>
      <t xml:space="preserve"> 甘肃煤田地质研究所 </t>
    </r>
    <r>
      <rPr>
        <b/>
        <sz val="20"/>
        <color indexed="8"/>
        <rFont val="宋体"/>
        <family val="0"/>
      </rPr>
      <t>部门整体支出绩效自评表</t>
    </r>
  </si>
  <si>
    <t>部门（单位）名称</t>
  </si>
  <si>
    <t>甘肃煤田地质研究所</t>
  </si>
  <si>
    <t>年度资金预算情况</t>
  </si>
  <si>
    <t>部门（单位）整体支出</t>
  </si>
  <si>
    <t>年初预算数（万元）</t>
  </si>
  <si>
    <t>全年预算数（万元）</t>
  </si>
  <si>
    <t>实际支出数（万元）</t>
  </si>
  <si>
    <t>执行率</t>
  </si>
  <si>
    <t>分值</t>
  </si>
  <si>
    <t>得分</t>
  </si>
  <si>
    <t>全年支出</t>
  </si>
  <si>
    <t>10</t>
  </si>
  <si>
    <t>其中：基本支出</t>
  </si>
  <si>
    <t>-</t>
  </si>
  <si>
    <t>项目支出</t>
  </si>
  <si>
    <t>年度总体绩效目标
完成情况</t>
  </si>
  <si>
    <t>预期目标</t>
  </si>
  <si>
    <t>目标实际完成情况</t>
  </si>
  <si>
    <t>目标1：完成年初局与所签订的经济目标收入和利润</t>
  </si>
  <si>
    <t>目标1完成情况：全部完成，收入完成下达指标的120.70%，利润完成下达指标的124.35%</t>
  </si>
  <si>
    <t>目标2：全年无安全事故发生</t>
  </si>
  <si>
    <t>目标2完成情况：全年无安全事故，已完成</t>
  </si>
  <si>
    <t xml:space="preserve"> </t>
  </si>
  <si>
    <t>目标3：全年完成党的建设目标责任和党的廉政目标责任</t>
  </si>
  <si>
    <t>目标3完成情况：已完成</t>
  </si>
  <si>
    <t>一级指标</t>
  </si>
  <si>
    <t>二级指标</t>
  </si>
  <si>
    <t>三级指标</t>
  </si>
  <si>
    <t>年度指标值</t>
  </si>
  <si>
    <t>实际完成值</t>
  </si>
  <si>
    <t>偏差原因分析
及改进措施</t>
  </si>
  <si>
    <t>部门管理</t>
  </si>
  <si>
    <t>资金投入</t>
  </si>
  <si>
    <t>基本支出预算执行率</t>
  </si>
  <si>
    <t>=100%</t>
  </si>
  <si>
    <t>100%</t>
  </si>
  <si>
    <t/>
  </si>
  <si>
    <t>项目支出预算执行率</t>
  </si>
  <si>
    <t>=0%</t>
  </si>
  <si>
    <t>70.23%</t>
  </si>
  <si>
    <t>“三公经费”控制率</t>
  </si>
  <si>
    <t>≤100%</t>
  </si>
  <si>
    <t>86.24%</t>
  </si>
  <si>
    <t>完善管理制度，加强监督检查，加大公开力度，严格责任追究，确保各项规定落到实处。</t>
  </si>
  <si>
    <t>结转结余变动率</t>
  </si>
  <si>
    <t>≤0%</t>
  </si>
  <si>
    <t>0%</t>
  </si>
  <si>
    <t>地勘基金项目结余576.05万元，由于施工难度的，加上受疫情影响进度缓慢。改进措施：加大技术力量投入，争取尽快完成勘探任务。</t>
  </si>
  <si>
    <t>财务管理</t>
  </si>
  <si>
    <t>财务管理制度健全性</t>
  </si>
  <si>
    <t>资金使用规范性</t>
  </si>
  <si>
    <t>采购管理</t>
  </si>
  <si>
    <t>政府采购规范性</t>
  </si>
  <si>
    <t>资产管理</t>
  </si>
  <si>
    <t>资产管理规范性</t>
  </si>
  <si>
    <t>人员管理</t>
  </si>
  <si>
    <t>在职人员控制率</t>
  </si>
  <si>
    <t>82.86%</t>
  </si>
  <si>
    <t>人员编制数105人，实际在职人员87人。</t>
  </si>
  <si>
    <t>重点工作管理</t>
  </si>
  <si>
    <t>重点工作管理制度健全性</t>
  </si>
  <si>
    <t>履职效果</t>
  </si>
  <si>
    <t>部门履职目标</t>
  </si>
  <si>
    <t>检验检测</t>
  </si>
  <si>
    <t>&gt;=200份</t>
  </si>
  <si>
    <t>203份</t>
  </si>
  <si>
    <t>资源勘查项目</t>
  </si>
  <si>
    <t>&gt;=2个</t>
  </si>
  <si>
    <t>3个</t>
  </si>
  <si>
    <t>经过努力积极争取到一个基础地质调查项目。</t>
  </si>
  <si>
    <t>项目死亡及其他重大事故率</t>
  </si>
  <si>
    <t>&lt;=0</t>
  </si>
  <si>
    <t>0</t>
  </si>
  <si>
    <t>检测报告、工程项目完成及时性</t>
  </si>
  <si>
    <t>90%</t>
  </si>
  <si>
    <t>由于施工难度的，加上受疫情影响进度缓慢。改进措施：加大技术力量投入，争取尽快完成勘探任务。</t>
  </si>
  <si>
    <t>成本控制率</t>
  </si>
  <si>
    <t>≤-5%</t>
  </si>
  <si>
    <t>项目工程质量</t>
  </si>
  <si>
    <t>查明煤炭资源储量</t>
  </si>
  <si>
    <t>&gt;=1.5亿吨</t>
  </si>
  <si>
    <t>1.44亿吨</t>
  </si>
  <si>
    <t>一个基础地质调查项目未勘探出资源量。</t>
  </si>
  <si>
    <t>部门效果目标</t>
  </si>
  <si>
    <t>检测检验、地质成果报告合格率</t>
  </si>
  <si>
    <t>&gt;=100%</t>
  </si>
  <si>
    <t>提供优质检测服务项目、勘查资源投资带动资源增长，为社会发展提供资源保障</t>
  </si>
  <si>
    <t>健全绿色检测、勘查体系</t>
  </si>
  <si>
    <t>社会影响</t>
  </si>
  <si>
    <t>单位获奖情况</t>
  </si>
  <si>
    <t>&gt;=1</t>
  </si>
  <si>
    <t>本单位无获奖。</t>
  </si>
  <si>
    <t>违法违纪情况</t>
  </si>
  <si>
    <t>能力建设</t>
  </si>
  <si>
    <t>长效管理</t>
  </si>
  <si>
    <t>中期规划建设完备程度</t>
  </si>
  <si>
    <t>完备</t>
  </si>
  <si>
    <t>人力资源建设</t>
  </si>
  <si>
    <t>人员培训机制完备性</t>
  </si>
  <si>
    <t>档案管理</t>
  </si>
  <si>
    <t>档案管理完备性</t>
  </si>
  <si>
    <t>服务对象满意度</t>
  </si>
  <si>
    <t>服务对象的满意度</t>
  </si>
  <si>
    <t>顾客信息的收集分析及处理率</t>
  </si>
  <si>
    <t>合计</t>
  </si>
  <si>
    <t>其他需要说明的问题：请在此处简要说明中央和省委巡视、各级审计和财政监督中发现的问题及其所涉及的金额，如没有填无。</t>
  </si>
  <si>
    <t>注： 1.部门（单位）整体支出绩效自评采取打分评价形式，满分为100分，各部门可根据指标的重要程度自主确定各项二、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预算执行率10分、部门管理指标20分、履职效果指标50分、能力建设指标10分、服务对象满意度指标10分，二、三级指标权重分值由各部门根据指标重要程度、项目实施阶段等因素综合确定。</t>
  </si>
  <si>
    <t xml:space="preserve">     2.部门整体支出绩效自评结果，应根据部门本级和所属单位整体支出自评情况分析汇总形成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，汇总时以资金额度为权重，对分值加权平均计算。</t>
  </si>
  <si>
    <t>2021年度省级部门预算支出项目绩效自评结果汇总表</t>
  </si>
  <si>
    <t>序号</t>
  </si>
  <si>
    <t>项目名称</t>
  </si>
  <si>
    <t>主管部门</t>
  </si>
  <si>
    <t>项目资金（万元）</t>
  </si>
  <si>
    <t>自评得分</t>
  </si>
  <si>
    <t>备注</t>
  </si>
  <si>
    <t>全年预算数（A）</t>
  </si>
  <si>
    <t>全年执行数（B）</t>
  </si>
  <si>
    <t>执行率
（B/A）</t>
  </si>
  <si>
    <t>小计</t>
  </si>
  <si>
    <t>当年财政拨款</t>
  </si>
  <si>
    <t>上年结转资金</t>
  </si>
  <si>
    <t xml:space="preserve">  其他资金</t>
  </si>
  <si>
    <t>甘肃省民勤县青苔泉井田外围煤炭资源调查</t>
  </si>
  <si>
    <t>甘肃煤田地质局</t>
  </si>
  <si>
    <t>甘肃省山丹县东水泉东煤炭普查（2021年续作）</t>
  </si>
  <si>
    <t>甘肃省白银市土红湾-李家沟煤炭资源详查（2021年续作）</t>
  </si>
  <si>
    <t>甘肃省白银市平川区石碑子陶瓷用砂岩矿详查</t>
  </si>
  <si>
    <r>
      <rPr>
        <b/>
        <sz val="20"/>
        <rFont val="宋体"/>
        <family val="0"/>
      </rPr>
      <t>20</t>
    </r>
    <r>
      <rPr>
        <b/>
        <sz val="20"/>
        <rFont val="宋体"/>
        <family val="0"/>
      </rPr>
      <t>21</t>
    </r>
    <r>
      <rPr>
        <b/>
        <sz val="20"/>
        <rFont val="宋体"/>
        <family val="0"/>
      </rPr>
      <t>年甘肃省基础地质调查项目支出绩效自评表</t>
    </r>
  </si>
  <si>
    <t>实施单位</t>
  </si>
  <si>
    <t>年初预算数</t>
  </si>
  <si>
    <t>全年预算数</t>
  </si>
  <si>
    <t>全年执行数</t>
  </si>
  <si>
    <t>年度资金总额</t>
  </si>
  <si>
    <t>其中：当年财政拨款</t>
  </si>
  <si>
    <t>年度总体目标</t>
  </si>
  <si>
    <t>实际完成情况</t>
  </si>
  <si>
    <t>目标1：1、工程点测量1个点；  2、机械岩芯钻探1个孔1000m；3、地球物理测井1个孔995m实测米； 4、样品测试26件（组）（包含煤芯样、煤岩样、瓦斯样）
目标2：对青苔泉井田外围煤炭资源是否有进一步勘查价值作出评价，并圈出有利的聚煤区域，为下一步工作提供地质依据。</t>
  </si>
  <si>
    <r>
      <rPr>
        <sz val="9"/>
        <rFont val="宋体"/>
        <family val="0"/>
      </rPr>
      <t>1：工程点测量1个点；  2、机械岩芯钻探1个孔1003.61m；3、地球物理测井1个孔997.32m实测米； 4、样品测试26件（组）
2：已经完成野外工作，目前处于室内整理资料与野外总结编写阶段</t>
    </r>
    <r>
      <rPr>
        <sz val="9"/>
        <rFont val="宋体"/>
        <family val="0"/>
      </rPr>
      <t>。</t>
    </r>
  </si>
  <si>
    <t>绩效指标</t>
  </si>
  <si>
    <t>偏差原因分析及改进措施</t>
  </si>
  <si>
    <t>年度指标1</t>
  </si>
  <si>
    <t>实际完成1</t>
  </si>
  <si>
    <t>年度指标2</t>
  </si>
  <si>
    <t>实际完成2</t>
  </si>
  <si>
    <t>年度指标3</t>
  </si>
  <si>
    <t>实际完成3</t>
  </si>
  <si>
    <t>年度指标4</t>
  </si>
  <si>
    <t>实际完成4</t>
  </si>
  <si>
    <t>年度指标5</t>
  </si>
  <si>
    <t>实际完成5</t>
  </si>
  <si>
    <t>年度指标6</t>
  </si>
  <si>
    <t>实际完成6</t>
  </si>
  <si>
    <t>年度指标水</t>
  </si>
  <si>
    <t>实际完成水</t>
  </si>
  <si>
    <t>年度指标监测院</t>
  </si>
  <si>
    <t>实际完成监测</t>
  </si>
  <si>
    <t>产出指标（50分）</t>
  </si>
  <si>
    <t>数量指标（25分）</t>
  </si>
  <si>
    <t>钻探工作</t>
  </si>
  <si>
    <r>
      <rPr>
        <sz val="9"/>
        <rFont val="宋体"/>
        <family val="0"/>
      </rPr>
      <t>1</t>
    </r>
    <r>
      <rPr>
        <sz val="9"/>
        <rFont val="宋体"/>
        <family val="0"/>
      </rPr>
      <t>000m</t>
    </r>
  </si>
  <si>
    <r>
      <rPr>
        <sz val="9"/>
        <rFont val="宋体"/>
        <family val="0"/>
      </rPr>
      <t>1</t>
    </r>
    <r>
      <rPr>
        <sz val="9"/>
        <rFont val="宋体"/>
        <family val="0"/>
      </rPr>
      <t>003.61m</t>
    </r>
  </si>
  <si>
    <t>孔深增加原因：遇到逆断层，地层重复、加厚</t>
  </si>
  <si>
    <t>地球物理测井工作</t>
  </si>
  <si>
    <t>995m</t>
  </si>
  <si>
    <t>采样测试（件/组）</t>
  </si>
  <si>
    <t>工程点测量</t>
  </si>
  <si>
    <t>1点</t>
  </si>
  <si>
    <t>质量指标（10分）</t>
  </si>
  <si>
    <t>测量数据准确率</t>
  </si>
  <si>
    <t>测试数据准确率</t>
  </si>
  <si>
    <t>项目验收合格率</t>
  </si>
  <si>
    <t>时效指标（10分）</t>
  </si>
  <si>
    <t>野外地质工作量完成及时性</t>
  </si>
  <si>
    <t>及时性</t>
  </si>
  <si>
    <t>及时</t>
  </si>
  <si>
    <t>项目检查验收及时性</t>
  </si>
  <si>
    <t>项目野外施工结束，待局、厅级验收</t>
  </si>
  <si>
    <t>成本指标（5分）</t>
  </si>
  <si>
    <t>预算经费完成情况</t>
  </si>
  <si>
    <r>
      <rPr>
        <sz val="9"/>
        <rFont val="宋体"/>
        <family val="0"/>
      </rPr>
      <t>1</t>
    </r>
    <r>
      <rPr>
        <sz val="9"/>
        <rFont val="宋体"/>
        <family val="0"/>
      </rPr>
      <t>30</t>
    </r>
    <r>
      <rPr>
        <sz val="9"/>
        <rFont val="宋体"/>
        <family val="0"/>
      </rPr>
      <t>万元</t>
    </r>
  </si>
  <si>
    <r>
      <rPr>
        <sz val="9"/>
        <rFont val="宋体"/>
        <family val="0"/>
      </rPr>
      <t>1</t>
    </r>
    <r>
      <rPr>
        <sz val="9"/>
        <rFont val="宋体"/>
        <family val="0"/>
      </rPr>
      <t>33.52</t>
    </r>
    <r>
      <rPr>
        <sz val="9"/>
        <rFont val="宋体"/>
        <family val="0"/>
      </rPr>
      <t>万元</t>
    </r>
  </si>
  <si>
    <t>效益指标（30分）</t>
  </si>
  <si>
    <t>经济效益指标    （8分）</t>
  </si>
  <si>
    <t xml:space="preserve"> 以煤炭资源为主攻矿种，综合评价区内煤炭资源的其它用途。</t>
  </si>
  <si>
    <t>完成设计评价目标</t>
  </si>
  <si>
    <t>进行了阶段性评价</t>
  </si>
  <si>
    <r>
      <rPr>
        <sz val="9"/>
        <rFont val="宋体"/>
        <family val="0"/>
      </rPr>
      <t>社会效益指标   （8</t>
    </r>
    <r>
      <rPr>
        <sz val="9"/>
        <rFont val="宋体"/>
        <family val="0"/>
      </rPr>
      <t>分）</t>
    </r>
  </si>
  <si>
    <t>有进一步工作价值的找矿靶区数</t>
  </si>
  <si>
    <t>1个</t>
  </si>
  <si>
    <t>0个</t>
  </si>
  <si>
    <t>安全事故发生数</t>
  </si>
  <si>
    <t>为管理部门提供基础监测数据</t>
  </si>
  <si>
    <t>准确性</t>
  </si>
  <si>
    <t>准确</t>
  </si>
  <si>
    <r>
      <rPr>
        <sz val="9"/>
        <rFont val="宋体"/>
        <family val="0"/>
      </rPr>
      <t xml:space="preserve">生态效益指标   </t>
    </r>
    <r>
      <rPr>
        <sz val="9"/>
        <rFont val="宋体"/>
        <family val="0"/>
      </rPr>
      <t>（7分）</t>
    </r>
  </si>
  <si>
    <t>绿色勘查实施方案健全性</t>
  </si>
  <si>
    <t>健全</t>
  </si>
  <si>
    <t>可持续影响     （7分）</t>
  </si>
  <si>
    <t>项目勘查投资带动资源增长，为社会发展提供资源保障</t>
  </si>
  <si>
    <t>完成</t>
  </si>
  <si>
    <t>满意度指标（20分）</t>
  </si>
  <si>
    <t>服务对象满意度指标     （20分）</t>
  </si>
  <si>
    <t>主管单位验收</t>
  </si>
  <si>
    <t>调查区群众满意度</t>
  </si>
  <si>
    <t>总分</t>
  </si>
  <si>
    <t>说明</t>
  </si>
  <si>
    <t>无</t>
  </si>
  <si>
    <t>注：1.其他资金包括中央补助、各级财政资金共同投入到同一项目的自有资金、社会资金等。</t>
  </si>
  <si>
    <t xml:space="preserve">    2.绩效自评采取打分评价形式，满分为100分，各部门可根据指标的重要程度自主确定各项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如有特殊情况，除预算资金执行率外，其他指标权重可作适当调整，但总分应为100分。</t>
  </si>
  <si>
    <t xml:space="preserve">   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。</t>
  </si>
  <si>
    <t>附件1</t>
  </si>
  <si>
    <t xml:space="preserve">2021年度甘肃省地质勘查基金项目支出绩效自评表
</t>
  </si>
  <si>
    <t>年出预算数(万元)</t>
  </si>
  <si>
    <t>全年预算数(万元)</t>
  </si>
  <si>
    <t>全年执行数(万元)</t>
  </si>
  <si>
    <t>上年度结转资金</t>
  </si>
  <si>
    <t>其他资金</t>
  </si>
  <si>
    <r>
      <rPr>
        <sz val="9"/>
        <color indexed="8"/>
        <rFont val="宋体"/>
        <family val="0"/>
      </rPr>
      <t>预期完成地质测量4km</t>
    </r>
    <r>
      <rPr>
        <vertAlign val="superscript"/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；钻探6130m；地球物理测井6100实测米；各类样品测试100件（组）；提交煤炭推断资源量7000万吨。</t>
    </r>
  </si>
  <si>
    <r>
      <rPr>
        <sz val="9"/>
        <color indexed="8"/>
        <rFont val="宋体"/>
        <family val="0"/>
      </rPr>
      <t>截止2021年12月31日已完成地质测量4km</t>
    </r>
    <r>
      <rPr>
        <vertAlign val="superscript"/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；完成机械岩心钻探工程量6130m；地球物理测井6100实测米；各类样品测试100件（组）。预计提交煤炭推断资源量7000万吨。</t>
    </r>
  </si>
  <si>
    <t>数量指标</t>
  </si>
  <si>
    <t>地质测量</t>
  </si>
  <si>
    <r>
      <rPr>
        <sz val="9"/>
        <color indexed="8"/>
        <rFont val="宋体"/>
        <family val="0"/>
      </rPr>
      <t>4km</t>
    </r>
    <r>
      <rPr>
        <vertAlign val="superscript"/>
        <sz val="9"/>
        <color indexed="8"/>
        <rFont val="宋体"/>
        <family val="0"/>
      </rPr>
      <t>2</t>
    </r>
  </si>
  <si>
    <t>槽探工作</t>
  </si>
  <si>
    <t>/</t>
  </si>
  <si>
    <t>6130m</t>
  </si>
  <si>
    <t>采加化工作</t>
  </si>
  <si>
    <t>100件</t>
  </si>
  <si>
    <t>样品分析测试工作滞后。</t>
  </si>
  <si>
    <t>提交中型以上矿产地</t>
  </si>
  <si>
    <t>1处</t>
  </si>
  <si>
    <t>新发现重要矿产资源大中型矿矿产地</t>
  </si>
  <si>
    <t>质量指标</t>
  </si>
  <si>
    <t>地质勘查项目验收合格率</t>
  </si>
  <si>
    <t>时效指标</t>
  </si>
  <si>
    <t>地质勘查项目完成及时性</t>
  </si>
  <si>
    <t>经济效益指标</t>
  </si>
  <si>
    <t>新发现矿产资源经济价值</t>
  </si>
  <si>
    <t>36400万元</t>
  </si>
  <si>
    <t>社会效益指标</t>
  </si>
  <si>
    <t>地质勘查项目安全事故发生数</t>
  </si>
  <si>
    <t>可持续影响力指标</t>
  </si>
  <si>
    <t>档案管理机制健全性</t>
  </si>
  <si>
    <t>地质勘查项目长效管理机制</t>
  </si>
  <si>
    <t>建立健全</t>
  </si>
  <si>
    <t>生态恢复规划方案健全性</t>
  </si>
  <si>
    <t>满意度指标（10分）</t>
  </si>
  <si>
    <t>服务对象满意度指标</t>
  </si>
  <si>
    <t>相关方满意度(%)</t>
  </si>
  <si>
    <t>&gt;=85%</t>
  </si>
  <si>
    <t>预期完成钻探工程量5160m；各类样品测试38件。提交控制及推断煤炭资源量7400万吨。</t>
  </si>
  <si>
    <t>实际完成钻探工程量2100m；采集样品2组，件提交控制及推断煤炭资源量7400万吨。</t>
  </si>
  <si>
    <t>该地区地质情况复杂，钻探施工难度大，加之受疫情影响，使钻机不能正常施工。</t>
  </si>
  <si>
    <t>较及时</t>
  </si>
  <si>
    <t>35520万元</t>
  </si>
  <si>
    <t>2021年度甘肃省地质勘查基金项目支出绩效自评表</t>
  </si>
  <si>
    <r>
      <rPr>
        <sz val="9"/>
        <color indexed="8"/>
        <rFont val="宋体"/>
        <family val="0"/>
      </rPr>
      <t>1:2000地形测量1.08k</t>
    </r>
    <r>
      <rPr>
        <sz val="9"/>
        <color indexed="8"/>
        <rFont val="宋体"/>
        <family val="0"/>
      </rPr>
      <t>m</t>
    </r>
    <r>
      <rPr>
        <vertAlign val="superscript"/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；1:1000地质剖面测量1.2km；工程点测量10个，1:2000地质测量1.08km</t>
    </r>
    <r>
      <rPr>
        <vertAlign val="superscript"/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；1:1000伽玛能谱剖面测量1km，槽探680m</t>
    </r>
    <r>
      <rPr>
        <vertAlign val="superscript"/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；钻探405m；各类样品测试281件；提交控制+推断资源量200万t。</t>
    </r>
  </si>
  <si>
    <r>
      <rPr>
        <sz val="9"/>
        <color indexed="8"/>
        <rFont val="宋体"/>
        <family val="0"/>
      </rPr>
      <t>1.08km</t>
    </r>
    <r>
      <rPr>
        <vertAlign val="superscript"/>
        <sz val="9"/>
        <color indexed="8"/>
        <rFont val="宋体"/>
        <family val="0"/>
      </rPr>
      <t>2</t>
    </r>
  </si>
  <si>
    <r>
      <rPr>
        <sz val="9"/>
        <color indexed="8"/>
        <rFont val="宋体"/>
        <family val="0"/>
      </rPr>
      <t>1.08</t>
    </r>
    <r>
      <rPr>
        <sz val="9"/>
        <color indexed="8"/>
        <rFont val="宋体"/>
        <family val="0"/>
      </rPr>
      <t>km</t>
    </r>
    <r>
      <rPr>
        <vertAlign val="superscript"/>
        <sz val="9"/>
        <color indexed="8"/>
        <rFont val="宋体"/>
        <family val="0"/>
      </rPr>
      <t>2</t>
    </r>
  </si>
  <si>
    <r>
      <rPr>
        <sz val="9"/>
        <color indexed="8"/>
        <rFont val="宋体"/>
        <family val="0"/>
      </rPr>
      <t>680m</t>
    </r>
    <r>
      <rPr>
        <vertAlign val="superscript"/>
        <sz val="9"/>
        <color indexed="8"/>
        <rFont val="宋体"/>
        <family val="0"/>
      </rPr>
      <t>3</t>
    </r>
  </si>
  <si>
    <t>405m</t>
  </si>
  <si>
    <t>281件</t>
  </si>
  <si>
    <t>300万元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</si>
</sst>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6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1"/>
      <color indexed="8"/>
      <name val="黑体"/>
      <family val="3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9"/>
      <color indexed="63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vertAlign val="superscript"/>
      <sz val="9"/>
      <color indexed="8"/>
      <name val="宋体"/>
      <family val="0"/>
    </font>
    <font>
      <b/>
      <u val="single"/>
      <sz val="2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9"/>
      <color theme="1"/>
      <name val="Calibri"/>
      <family val="0"/>
    </font>
    <font>
      <sz val="6"/>
      <color theme="1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  <font>
      <sz val="11"/>
      <color theme="1"/>
      <name val="黑体"/>
      <family val="3"/>
    </font>
    <font>
      <b/>
      <sz val="20"/>
      <color theme="1"/>
      <name val="Calibri"/>
      <family val="0"/>
    </font>
    <font>
      <b/>
      <sz val="20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10.5"/>
      <color rgb="FF000000"/>
      <name val="宋体"/>
      <family val="0"/>
    </font>
    <font>
      <sz val="12"/>
      <color theme="1"/>
      <name val="Calibri"/>
      <family val="0"/>
    </font>
    <font>
      <sz val="12"/>
      <color theme="1"/>
      <name val="黑体"/>
      <family val="3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11" fillId="0" borderId="0" applyNumberFormat="0" applyFont="0" applyFill="0" applyBorder="0" applyAlignment="0" applyProtection="0"/>
  </cellStyleXfs>
  <cellXfs count="15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0" fontId="59" fillId="0" borderId="14" xfId="0" applyFont="1" applyFill="1" applyBorder="1" applyAlignment="1">
      <alignment horizontal="center" vertical="center" textRotation="255" wrapText="1"/>
    </xf>
    <xf numFmtId="0" fontId="59" fillId="0" borderId="15" xfId="0" applyFont="1" applyFill="1" applyBorder="1" applyAlignment="1">
      <alignment horizontal="center" vertical="center" textRotation="255" wrapText="1"/>
    </xf>
    <xf numFmtId="0" fontId="59" fillId="0" borderId="10" xfId="0" applyFont="1" applyFill="1" applyBorder="1" applyAlignment="1">
      <alignment vertical="top" wrapText="1"/>
    </xf>
    <xf numFmtId="0" fontId="59" fillId="0" borderId="10" xfId="0" applyFont="1" applyFill="1" applyBorder="1" applyAlignment="1">
      <alignment horizontal="center" vertical="center" textRotation="255" wrapText="1"/>
    </xf>
    <xf numFmtId="0" fontId="59" fillId="0" borderId="11" xfId="0" applyFont="1" applyFill="1" applyBorder="1" applyAlignment="1">
      <alignment vertical="center" wrapText="1"/>
    </xf>
    <xf numFmtId="0" fontId="59" fillId="0" borderId="13" xfId="0" applyFont="1" applyFill="1" applyBorder="1" applyAlignment="1">
      <alignment vertical="center" wrapText="1"/>
    </xf>
    <xf numFmtId="0" fontId="59" fillId="0" borderId="14" xfId="0" applyFont="1" applyFill="1" applyBorder="1" applyAlignment="1">
      <alignment horizontal="center" vertical="center" wrapText="1"/>
    </xf>
    <xf numFmtId="9" fontId="59" fillId="0" borderId="10" xfId="0" applyNumberFormat="1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59" fillId="0" borderId="13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59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9" fillId="0" borderId="10" xfId="0" applyFont="1" applyFill="1" applyBorder="1" applyAlignment="1">
      <alignment horizontal="left" vertical="top" wrapText="1"/>
    </xf>
    <xf numFmtId="0" fontId="59" fillId="0" borderId="11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10" fontId="59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2" fillId="0" borderId="14" xfId="0" applyFont="1" applyFill="1" applyBorder="1" applyAlignment="1">
      <alignment horizontal="center" vertical="center" textRotation="255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textRotation="255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9" fontId="62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/>
    </xf>
    <xf numFmtId="0" fontId="62" fillId="0" borderId="11" xfId="0" applyFont="1" applyFill="1" applyBorder="1" applyAlignment="1">
      <alignment horizontal="left" vertical="center"/>
    </xf>
    <xf numFmtId="0" fontId="62" fillId="0" borderId="12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10" fontId="6" fillId="0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left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left" vertical="center" wrapText="1"/>
    </xf>
    <xf numFmtId="0" fontId="62" fillId="0" borderId="13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2" fillId="0" borderId="13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66" fillId="0" borderId="9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10" fontId="14" fillId="0" borderId="10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14" xfId="0" applyFont="1" applyFill="1" applyBorder="1" applyAlignment="1">
      <alignment horizontal="center" vertical="center"/>
    </xf>
    <xf numFmtId="9" fontId="69" fillId="0" borderId="10" xfId="0" applyNumberFormat="1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center" vertical="center" wrapText="1"/>
    </xf>
    <xf numFmtId="0" fontId="69" fillId="0" borderId="10" xfId="0" applyNumberFormat="1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left" vertical="top" wrapText="1"/>
    </xf>
    <xf numFmtId="0" fontId="15" fillId="35" borderId="16" xfId="0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176" fontId="15" fillId="35" borderId="10" xfId="63" applyNumberFormat="1" applyFont="1" applyFill="1" applyBorder="1" applyAlignment="1">
      <alignment horizontal="left" vertical="center" wrapText="1"/>
    </xf>
    <xf numFmtId="0" fontId="15" fillId="35" borderId="15" xfId="0" applyFont="1" applyFill="1" applyBorder="1" applyAlignment="1">
      <alignment horizontal="center" vertical="center"/>
    </xf>
    <xf numFmtId="0" fontId="15" fillId="35" borderId="14" xfId="0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vertical="center" wrapText="1"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Font="1" applyFill="1" applyBorder="1" applyAlignment="1">
      <alignment horizontal="center" vertical="center" wrapText="1"/>
    </xf>
    <xf numFmtId="0" fontId="15" fillId="35" borderId="10" xfId="63" applyFont="1" applyFill="1" applyBorder="1" applyAlignment="1">
      <alignment horizontal="left" vertical="top" wrapText="1"/>
    </xf>
    <xf numFmtId="0" fontId="15" fillId="35" borderId="16" xfId="0" applyFont="1" applyFill="1" applyBorder="1" applyAlignment="1">
      <alignment horizontal="center" vertical="center" wrapText="1"/>
    </xf>
    <xf numFmtId="0" fontId="15" fillId="35" borderId="10" xfId="63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68" fillId="0" borderId="0" xfId="0" applyFont="1" applyFill="1" applyAlignment="1">
      <alignment horizontal="left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35" borderId="13" xfId="0" applyFont="1" applyFill="1" applyBorder="1" applyAlignment="1">
      <alignment horizontal="left" vertical="top" wrapText="1"/>
    </xf>
    <xf numFmtId="0" fontId="7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SheetLayoutView="100" workbookViewId="0" topLeftCell="A1">
      <selection activeCell="A16" sqref="A16"/>
    </sheetView>
  </sheetViews>
  <sheetFormatPr defaultColWidth="9.00390625" defaultRowHeight="15"/>
  <cols>
    <col min="1" max="1" width="89.28125" style="0" customWidth="1"/>
  </cols>
  <sheetData>
    <row r="1" ht="13.5">
      <c r="A1" s="146"/>
    </row>
    <row r="2" ht="40.5" customHeight="1">
      <c r="A2" s="147" t="s">
        <v>0</v>
      </c>
    </row>
    <row r="3" ht="19.5" customHeight="1">
      <c r="A3" s="146"/>
    </row>
    <row r="4" s="145" customFormat="1" ht="30.75" customHeight="1">
      <c r="A4" s="148" t="s">
        <v>1</v>
      </c>
    </row>
    <row r="5" s="145" customFormat="1" ht="30.75" customHeight="1">
      <c r="A5" s="148" t="s">
        <v>2</v>
      </c>
    </row>
    <row r="6" s="145" customFormat="1" ht="30.75" customHeight="1">
      <c r="A6" s="149" t="s">
        <v>3</v>
      </c>
    </row>
    <row r="7" ht="30.75" customHeight="1">
      <c r="A7" s="149" t="s">
        <v>4</v>
      </c>
    </row>
    <row r="8" ht="30.75" customHeight="1">
      <c r="A8" s="149" t="s">
        <v>5</v>
      </c>
    </row>
    <row r="9" ht="30.75" customHeight="1">
      <c r="A9" s="149" t="s">
        <v>6</v>
      </c>
    </row>
    <row r="10" ht="30.7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SheetLayoutView="100" workbookViewId="0" topLeftCell="A1">
      <selection activeCell="C5" sqref="C5"/>
    </sheetView>
  </sheetViews>
  <sheetFormatPr defaultColWidth="11.00390625" defaultRowHeight="15"/>
  <cols>
    <col min="1" max="1" width="20.421875" style="97" customWidth="1"/>
    <col min="2" max="2" width="18.57421875" style="97" customWidth="1"/>
    <col min="3" max="3" width="27.00390625" style="97" customWidth="1"/>
    <col min="4" max="4" width="18.8515625" style="97" customWidth="1"/>
    <col min="5" max="6" width="14.421875" style="97" customWidth="1"/>
    <col min="7" max="7" width="13.421875" style="97" customWidth="1"/>
    <col min="8" max="8" width="7.421875" style="97" customWidth="1"/>
    <col min="9" max="9" width="22.421875" style="97" customWidth="1"/>
    <col min="10" max="16384" width="11.00390625" style="97" customWidth="1"/>
  </cols>
  <sheetData>
    <row r="1" spans="1:9" s="97" customFormat="1" ht="54.75" customHeight="1">
      <c r="A1" s="100" t="s">
        <v>7</v>
      </c>
      <c r="B1" s="100"/>
      <c r="C1" s="100"/>
      <c r="D1" s="100"/>
      <c r="E1" s="100"/>
      <c r="F1" s="100"/>
      <c r="G1" s="100"/>
      <c r="H1" s="100"/>
      <c r="I1" s="100"/>
    </row>
    <row r="2" spans="1:9" s="97" customFormat="1" ht="30" customHeight="1">
      <c r="A2" s="101" t="s">
        <v>8</v>
      </c>
      <c r="B2" s="102" t="s">
        <v>9</v>
      </c>
      <c r="C2" s="103"/>
      <c r="D2" s="103"/>
      <c r="E2" s="103"/>
      <c r="F2" s="103"/>
      <c r="G2" s="103"/>
      <c r="H2" s="103"/>
      <c r="I2" s="140"/>
    </row>
    <row r="3" spans="1:9" s="98" customFormat="1" ht="33.75" customHeight="1">
      <c r="A3" s="104" t="s">
        <v>10</v>
      </c>
      <c r="B3" s="105" t="s">
        <v>11</v>
      </c>
      <c r="C3" s="105" t="s">
        <v>12</v>
      </c>
      <c r="D3" s="105" t="s">
        <v>13</v>
      </c>
      <c r="E3" s="105" t="s">
        <v>14</v>
      </c>
      <c r="F3" s="105" t="s">
        <v>15</v>
      </c>
      <c r="G3" s="105" t="s">
        <v>16</v>
      </c>
      <c r="H3" s="106" t="s">
        <v>17</v>
      </c>
      <c r="I3" s="141"/>
    </row>
    <row r="4" spans="1:9" s="98" customFormat="1" ht="23.25" customHeight="1">
      <c r="A4" s="107"/>
      <c r="B4" s="108" t="s">
        <v>18</v>
      </c>
      <c r="C4" s="108">
        <v>1093.82</v>
      </c>
      <c r="D4" s="108">
        <f>D5+D6</f>
        <v>3773.5699999999997</v>
      </c>
      <c r="E4" s="108">
        <f>E6+E5</f>
        <v>2768.08</v>
      </c>
      <c r="F4" s="109">
        <v>0.7334999999999999</v>
      </c>
      <c r="G4" s="108" t="s">
        <v>19</v>
      </c>
      <c r="H4" s="110">
        <v>8.2</v>
      </c>
      <c r="I4" s="142"/>
    </row>
    <row r="5" spans="1:9" s="98" customFormat="1" ht="23.25" customHeight="1">
      <c r="A5" s="107"/>
      <c r="B5" s="108" t="s">
        <v>20</v>
      </c>
      <c r="C5" s="108">
        <v>1093.82</v>
      </c>
      <c r="D5" s="108">
        <v>1838.57</v>
      </c>
      <c r="E5" s="108">
        <v>1409.13</v>
      </c>
      <c r="F5" s="109">
        <f>E5/D5</f>
        <v>0.7664271689410793</v>
      </c>
      <c r="G5" s="108" t="s">
        <v>21</v>
      </c>
      <c r="H5" s="110" t="s">
        <v>21</v>
      </c>
      <c r="I5" s="142"/>
    </row>
    <row r="6" spans="1:9" s="98" customFormat="1" ht="23.25" customHeight="1">
      <c r="A6" s="111"/>
      <c r="B6" s="108" t="s">
        <v>22</v>
      </c>
      <c r="C6" s="108"/>
      <c r="D6" s="108">
        <v>1935</v>
      </c>
      <c r="E6" s="108">
        <v>1358.95</v>
      </c>
      <c r="F6" s="109">
        <f>E6/D6</f>
        <v>0.7022997416020672</v>
      </c>
      <c r="G6" s="108" t="s">
        <v>21</v>
      </c>
      <c r="H6" s="110" t="s">
        <v>21</v>
      </c>
      <c r="I6" s="142"/>
    </row>
    <row r="7" spans="1:9" s="98" customFormat="1" ht="28.5" customHeight="1">
      <c r="A7" s="104" t="s">
        <v>23</v>
      </c>
      <c r="B7" s="112" t="s">
        <v>24</v>
      </c>
      <c r="C7" s="112"/>
      <c r="D7" s="112"/>
      <c r="E7" s="112" t="s">
        <v>25</v>
      </c>
      <c r="F7" s="112"/>
      <c r="G7" s="112"/>
      <c r="H7" s="112"/>
      <c r="I7" s="112"/>
    </row>
    <row r="8" spans="1:9" s="98" customFormat="1" ht="56.25" customHeight="1">
      <c r="A8" s="107"/>
      <c r="B8" s="113" t="s">
        <v>26</v>
      </c>
      <c r="C8" s="113"/>
      <c r="D8" s="113"/>
      <c r="E8" s="113" t="s">
        <v>27</v>
      </c>
      <c r="F8" s="113"/>
      <c r="G8" s="113"/>
      <c r="H8" s="113"/>
      <c r="I8" s="113"/>
    </row>
    <row r="9" spans="1:19" s="98" customFormat="1" ht="56.25" customHeight="1">
      <c r="A9" s="107"/>
      <c r="B9" s="113" t="s">
        <v>28</v>
      </c>
      <c r="C9" s="113"/>
      <c r="D9" s="113"/>
      <c r="E9" s="113" t="s">
        <v>29</v>
      </c>
      <c r="F9" s="113"/>
      <c r="G9" s="113"/>
      <c r="H9" s="113"/>
      <c r="I9" s="113"/>
      <c r="S9" s="98" t="s">
        <v>30</v>
      </c>
    </row>
    <row r="10" spans="1:9" s="98" customFormat="1" ht="56.25" customHeight="1">
      <c r="A10" s="111"/>
      <c r="B10" s="113" t="s">
        <v>31</v>
      </c>
      <c r="C10" s="113"/>
      <c r="D10" s="113"/>
      <c r="E10" s="113" t="s">
        <v>32</v>
      </c>
      <c r="F10" s="113"/>
      <c r="G10" s="113"/>
      <c r="H10" s="113"/>
      <c r="I10" s="113"/>
    </row>
    <row r="11" spans="1:9" s="97" customFormat="1" ht="29.25" customHeight="1">
      <c r="A11" s="114" t="s">
        <v>33</v>
      </c>
      <c r="B11" s="114" t="s">
        <v>34</v>
      </c>
      <c r="C11" s="114" t="s">
        <v>35</v>
      </c>
      <c r="D11" s="114" t="s">
        <v>36</v>
      </c>
      <c r="E11" s="114" t="s">
        <v>37</v>
      </c>
      <c r="F11" s="114" t="s">
        <v>16</v>
      </c>
      <c r="G11" s="114" t="s">
        <v>17</v>
      </c>
      <c r="H11" s="115" t="s">
        <v>38</v>
      </c>
      <c r="I11" s="143"/>
    </row>
    <row r="12" spans="1:9" s="97" customFormat="1" ht="21" customHeight="1">
      <c r="A12" s="116" t="s">
        <v>39</v>
      </c>
      <c r="B12" s="117" t="s">
        <v>40</v>
      </c>
      <c r="C12" s="116" t="s">
        <v>41</v>
      </c>
      <c r="D12" s="118" t="s">
        <v>42</v>
      </c>
      <c r="E12" s="119" t="s">
        <v>43</v>
      </c>
      <c r="F12" s="120">
        <v>2.7</v>
      </c>
      <c r="G12" s="120">
        <v>2.7</v>
      </c>
      <c r="H12" s="121" t="s">
        <v>44</v>
      </c>
      <c r="I12" s="144"/>
    </row>
    <row r="13" spans="1:9" s="97" customFormat="1" ht="21" customHeight="1">
      <c r="A13" s="116" t="s">
        <v>39</v>
      </c>
      <c r="B13" s="122"/>
      <c r="C13" s="116" t="s">
        <v>45</v>
      </c>
      <c r="D13" s="123" t="s">
        <v>46</v>
      </c>
      <c r="E13" s="119" t="s">
        <v>47</v>
      </c>
      <c r="F13" s="120">
        <v>2.7</v>
      </c>
      <c r="G13" s="120">
        <v>2.7</v>
      </c>
      <c r="H13" s="121" t="s">
        <v>44</v>
      </c>
      <c r="I13" s="144"/>
    </row>
    <row r="14" spans="1:9" s="97" customFormat="1" ht="30" customHeight="1">
      <c r="A14" s="116" t="s">
        <v>39</v>
      </c>
      <c r="B14" s="122"/>
      <c r="C14" s="116" t="s">
        <v>48</v>
      </c>
      <c r="D14" s="118" t="s">
        <v>49</v>
      </c>
      <c r="E14" s="119" t="s">
        <v>50</v>
      </c>
      <c r="F14" s="120">
        <v>2.7</v>
      </c>
      <c r="G14" s="120">
        <v>2.33</v>
      </c>
      <c r="H14" s="124" t="s">
        <v>51</v>
      </c>
      <c r="I14" s="124"/>
    </row>
    <row r="15" spans="1:9" s="97" customFormat="1" ht="34.5" customHeight="1">
      <c r="A15" s="116" t="s">
        <v>39</v>
      </c>
      <c r="B15" s="125"/>
      <c r="C15" s="116" t="s">
        <v>52</v>
      </c>
      <c r="D15" s="118" t="s">
        <v>53</v>
      </c>
      <c r="E15" s="123" t="s">
        <v>54</v>
      </c>
      <c r="F15" s="120">
        <v>2.7</v>
      </c>
      <c r="G15" s="120">
        <v>0</v>
      </c>
      <c r="H15" s="124" t="s">
        <v>55</v>
      </c>
      <c r="I15" s="124"/>
    </row>
    <row r="16" spans="1:9" s="97" customFormat="1" ht="21" customHeight="1">
      <c r="A16" s="116" t="s">
        <v>39</v>
      </c>
      <c r="B16" s="126" t="s">
        <v>56</v>
      </c>
      <c r="C16" s="116" t="s">
        <v>57</v>
      </c>
      <c r="D16" s="118" t="s">
        <v>42</v>
      </c>
      <c r="E16" s="119" t="s">
        <v>43</v>
      </c>
      <c r="F16" s="120">
        <v>2.7</v>
      </c>
      <c r="G16" s="120">
        <v>2.7</v>
      </c>
      <c r="H16" s="121" t="s">
        <v>44</v>
      </c>
      <c r="I16" s="144"/>
    </row>
    <row r="17" spans="1:9" s="97" customFormat="1" ht="21" customHeight="1">
      <c r="A17" s="116" t="s">
        <v>39</v>
      </c>
      <c r="B17" s="127"/>
      <c r="C17" s="116" t="s">
        <v>58</v>
      </c>
      <c r="D17" s="118" t="s">
        <v>42</v>
      </c>
      <c r="E17" s="119" t="s">
        <v>43</v>
      </c>
      <c r="F17" s="120">
        <v>2.7</v>
      </c>
      <c r="G17" s="120">
        <v>2.7</v>
      </c>
      <c r="H17" s="121" t="s">
        <v>44</v>
      </c>
      <c r="I17" s="144"/>
    </row>
    <row r="18" spans="1:9" s="97" customFormat="1" ht="21" customHeight="1">
      <c r="A18" s="116" t="s">
        <v>39</v>
      </c>
      <c r="B18" s="116" t="s">
        <v>59</v>
      </c>
      <c r="C18" s="116" t="s">
        <v>60</v>
      </c>
      <c r="D18" s="118" t="s">
        <v>42</v>
      </c>
      <c r="E18" s="119" t="s">
        <v>43</v>
      </c>
      <c r="F18" s="120">
        <v>2.7</v>
      </c>
      <c r="G18" s="120">
        <v>2.7</v>
      </c>
      <c r="H18" s="121" t="s">
        <v>44</v>
      </c>
      <c r="I18" s="144"/>
    </row>
    <row r="19" spans="1:9" s="97" customFormat="1" ht="21" customHeight="1">
      <c r="A19" s="116" t="s">
        <v>39</v>
      </c>
      <c r="B19" s="116" t="s">
        <v>61</v>
      </c>
      <c r="C19" s="116" t="s">
        <v>62</v>
      </c>
      <c r="D19" s="118" t="s">
        <v>42</v>
      </c>
      <c r="E19" s="119" t="s">
        <v>43</v>
      </c>
      <c r="F19" s="120">
        <v>2.7</v>
      </c>
      <c r="G19" s="120">
        <v>2.7</v>
      </c>
      <c r="H19" s="121" t="s">
        <v>44</v>
      </c>
      <c r="I19" s="144"/>
    </row>
    <row r="20" spans="1:9" s="97" customFormat="1" ht="21" customHeight="1">
      <c r="A20" s="116" t="s">
        <v>39</v>
      </c>
      <c r="B20" s="116" t="s">
        <v>63</v>
      </c>
      <c r="C20" s="116" t="s">
        <v>64</v>
      </c>
      <c r="D20" s="118" t="s">
        <v>42</v>
      </c>
      <c r="E20" s="119" t="s">
        <v>65</v>
      </c>
      <c r="F20" s="120">
        <v>2.7</v>
      </c>
      <c r="G20" s="128">
        <v>2.24</v>
      </c>
      <c r="H20" s="124" t="s">
        <v>66</v>
      </c>
      <c r="I20" s="124"/>
    </row>
    <row r="21" spans="1:9" s="97" customFormat="1" ht="21" customHeight="1">
      <c r="A21" s="116" t="s">
        <v>39</v>
      </c>
      <c r="B21" s="116" t="s">
        <v>67</v>
      </c>
      <c r="C21" s="116" t="s">
        <v>68</v>
      </c>
      <c r="D21" s="118" t="s">
        <v>42</v>
      </c>
      <c r="E21" s="119" t="s">
        <v>43</v>
      </c>
      <c r="F21" s="120">
        <v>2.7</v>
      </c>
      <c r="G21" s="120">
        <v>2.7</v>
      </c>
      <c r="H21" s="121" t="s">
        <v>44</v>
      </c>
      <c r="I21" s="144"/>
    </row>
    <row r="22" spans="1:9" s="97" customFormat="1" ht="39.75" customHeight="1">
      <c r="A22" s="116" t="s">
        <v>69</v>
      </c>
      <c r="B22" s="126" t="s">
        <v>70</v>
      </c>
      <c r="C22" s="116" t="s">
        <v>71</v>
      </c>
      <c r="D22" s="129" t="s">
        <v>72</v>
      </c>
      <c r="E22" s="119" t="s">
        <v>73</v>
      </c>
      <c r="F22" s="120">
        <v>4.2</v>
      </c>
      <c r="G22" s="120">
        <v>4.2</v>
      </c>
      <c r="H22" s="130"/>
      <c r="I22" s="130"/>
    </row>
    <row r="23" spans="1:9" s="97" customFormat="1" ht="23.25" customHeight="1">
      <c r="A23" s="116" t="s">
        <v>69</v>
      </c>
      <c r="B23" s="131"/>
      <c r="C23" s="116" t="s">
        <v>74</v>
      </c>
      <c r="D23" s="129" t="s">
        <v>75</v>
      </c>
      <c r="E23" s="123" t="s">
        <v>76</v>
      </c>
      <c r="F23" s="120">
        <v>4.15</v>
      </c>
      <c r="G23" s="120">
        <v>3.93</v>
      </c>
      <c r="H23" s="124" t="s">
        <v>77</v>
      </c>
      <c r="I23" s="124"/>
    </row>
    <row r="24" spans="1:9" s="97" customFormat="1" ht="23.25" customHeight="1">
      <c r="A24" s="116" t="s">
        <v>69</v>
      </c>
      <c r="B24" s="131"/>
      <c r="C24" s="116" t="s">
        <v>78</v>
      </c>
      <c r="D24" s="129" t="s">
        <v>79</v>
      </c>
      <c r="E24" s="119" t="s">
        <v>80</v>
      </c>
      <c r="F24" s="120">
        <v>4.15</v>
      </c>
      <c r="G24" s="120">
        <v>4.15</v>
      </c>
      <c r="H24" s="130"/>
      <c r="I24" s="130"/>
    </row>
    <row r="25" spans="1:9" s="97" customFormat="1" ht="37.5" customHeight="1">
      <c r="A25" s="116" t="s">
        <v>69</v>
      </c>
      <c r="B25" s="131"/>
      <c r="C25" s="116" t="s">
        <v>81</v>
      </c>
      <c r="D25" s="118" t="s">
        <v>42</v>
      </c>
      <c r="E25" s="119" t="s">
        <v>82</v>
      </c>
      <c r="F25" s="120">
        <v>4.15</v>
      </c>
      <c r="G25" s="120">
        <v>4.15</v>
      </c>
      <c r="H25" s="124" t="s">
        <v>83</v>
      </c>
      <c r="I25" s="124"/>
    </row>
    <row r="26" spans="1:9" s="97" customFormat="1" ht="23.25" customHeight="1">
      <c r="A26" s="116"/>
      <c r="B26" s="131"/>
      <c r="C26" s="116" t="s">
        <v>84</v>
      </c>
      <c r="D26" s="129" t="s">
        <v>85</v>
      </c>
      <c r="E26" s="119" t="s">
        <v>43</v>
      </c>
      <c r="F26" s="120">
        <v>4.15</v>
      </c>
      <c r="G26" s="120">
        <v>4.15</v>
      </c>
      <c r="H26" s="132"/>
      <c r="I26" s="132"/>
    </row>
    <row r="27" spans="1:9" s="97" customFormat="1" ht="23.25" customHeight="1">
      <c r="A27" s="116"/>
      <c r="B27" s="131"/>
      <c r="C27" s="116" t="s">
        <v>86</v>
      </c>
      <c r="D27" s="119" t="s">
        <v>42</v>
      </c>
      <c r="E27" s="119" t="s">
        <v>43</v>
      </c>
      <c r="F27" s="120">
        <v>4.15</v>
      </c>
      <c r="G27" s="120">
        <v>4.15</v>
      </c>
      <c r="H27" s="132"/>
      <c r="I27" s="132"/>
    </row>
    <row r="28" spans="1:9" s="97" customFormat="1" ht="39.75" customHeight="1">
      <c r="A28" s="116" t="s">
        <v>69</v>
      </c>
      <c r="B28" s="127"/>
      <c r="C28" s="116" t="s">
        <v>87</v>
      </c>
      <c r="D28" s="129" t="s">
        <v>88</v>
      </c>
      <c r="E28" s="119" t="s">
        <v>89</v>
      </c>
      <c r="F28" s="120">
        <v>4.15</v>
      </c>
      <c r="G28" s="120">
        <v>4.15</v>
      </c>
      <c r="H28" s="124" t="s">
        <v>90</v>
      </c>
      <c r="I28" s="124"/>
    </row>
    <row r="29" spans="1:9" s="97" customFormat="1" ht="21" customHeight="1">
      <c r="A29" s="116" t="s">
        <v>69</v>
      </c>
      <c r="B29" s="126" t="s">
        <v>91</v>
      </c>
      <c r="C29" s="116" t="s">
        <v>92</v>
      </c>
      <c r="D29" s="129" t="s">
        <v>93</v>
      </c>
      <c r="E29" s="119" t="s">
        <v>43</v>
      </c>
      <c r="F29" s="120">
        <v>4.15</v>
      </c>
      <c r="G29" s="120">
        <v>4.15</v>
      </c>
      <c r="H29" s="130"/>
      <c r="I29" s="130"/>
    </row>
    <row r="30" spans="1:9" s="97" customFormat="1" ht="25.5" customHeight="1">
      <c r="A30" s="116"/>
      <c r="B30" s="131"/>
      <c r="C30" s="116" t="s">
        <v>94</v>
      </c>
      <c r="D30" s="119" t="s">
        <v>42</v>
      </c>
      <c r="E30" s="119" t="s">
        <v>43</v>
      </c>
      <c r="F30" s="120">
        <v>4.15</v>
      </c>
      <c r="G30" s="120">
        <v>4.15</v>
      </c>
      <c r="H30" s="132"/>
      <c r="I30" s="132"/>
    </row>
    <row r="31" spans="1:9" s="97" customFormat="1" ht="33.75" customHeight="1">
      <c r="A31" s="116" t="s">
        <v>69</v>
      </c>
      <c r="B31" s="127"/>
      <c r="C31" s="116" t="s">
        <v>95</v>
      </c>
      <c r="D31" s="119" t="s">
        <v>42</v>
      </c>
      <c r="E31" s="119" t="s">
        <v>43</v>
      </c>
      <c r="F31" s="120">
        <v>4.15</v>
      </c>
      <c r="G31" s="120">
        <v>4.15</v>
      </c>
      <c r="H31" s="130"/>
      <c r="I31" s="130"/>
    </row>
    <row r="32" spans="1:9" s="97" customFormat="1" ht="21" customHeight="1">
      <c r="A32" s="116" t="s">
        <v>69</v>
      </c>
      <c r="B32" s="126" t="s">
        <v>96</v>
      </c>
      <c r="C32" s="116" t="s">
        <v>97</v>
      </c>
      <c r="D32" s="119" t="s">
        <v>98</v>
      </c>
      <c r="E32" s="119" t="s">
        <v>80</v>
      </c>
      <c r="F32" s="120">
        <v>4.15</v>
      </c>
      <c r="G32" s="120">
        <v>0</v>
      </c>
      <c r="H32" s="124" t="s">
        <v>99</v>
      </c>
      <c r="I32" s="124"/>
    </row>
    <row r="33" spans="1:9" s="97" customFormat="1" ht="21" customHeight="1">
      <c r="A33" s="116" t="s">
        <v>69</v>
      </c>
      <c r="B33" s="127"/>
      <c r="C33" s="116" t="s">
        <v>100</v>
      </c>
      <c r="D33" s="119" t="s">
        <v>79</v>
      </c>
      <c r="E33" s="119" t="s">
        <v>80</v>
      </c>
      <c r="F33" s="120">
        <v>4.15</v>
      </c>
      <c r="G33" s="120">
        <v>4.15</v>
      </c>
      <c r="H33" s="121" t="s">
        <v>44</v>
      </c>
      <c r="I33" s="144"/>
    </row>
    <row r="34" spans="1:9" s="97" customFormat="1" ht="21" customHeight="1">
      <c r="A34" s="116" t="s">
        <v>101</v>
      </c>
      <c r="B34" s="116" t="s">
        <v>102</v>
      </c>
      <c r="C34" s="116" t="s">
        <v>103</v>
      </c>
      <c r="D34" s="119" t="s">
        <v>104</v>
      </c>
      <c r="E34" s="119" t="s">
        <v>43</v>
      </c>
      <c r="F34" s="120">
        <v>3</v>
      </c>
      <c r="G34" s="120">
        <v>3</v>
      </c>
      <c r="H34" s="121" t="s">
        <v>44</v>
      </c>
      <c r="I34" s="144"/>
    </row>
    <row r="35" spans="1:9" s="97" customFormat="1" ht="21" customHeight="1">
      <c r="A35" s="116" t="s">
        <v>101</v>
      </c>
      <c r="B35" s="116" t="s">
        <v>105</v>
      </c>
      <c r="C35" s="116" t="s">
        <v>106</v>
      </c>
      <c r="D35" s="119" t="s">
        <v>104</v>
      </c>
      <c r="E35" s="119" t="s">
        <v>43</v>
      </c>
      <c r="F35" s="120">
        <v>3</v>
      </c>
      <c r="G35" s="120">
        <v>3</v>
      </c>
      <c r="H35" s="121" t="s">
        <v>44</v>
      </c>
      <c r="I35" s="144"/>
    </row>
    <row r="36" spans="1:9" s="97" customFormat="1" ht="21" customHeight="1">
      <c r="A36" s="116" t="s">
        <v>101</v>
      </c>
      <c r="B36" s="116" t="s">
        <v>107</v>
      </c>
      <c r="C36" s="116" t="s">
        <v>108</v>
      </c>
      <c r="D36" s="119" t="s">
        <v>104</v>
      </c>
      <c r="E36" s="119" t="s">
        <v>43</v>
      </c>
      <c r="F36" s="120">
        <v>3</v>
      </c>
      <c r="G36" s="120">
        <v>3</v>
      </c>
      <c r="H36" s="121" t="s">
        <v>44</v>
      </c>
      <c r="I36" s="144"/>
    </row>
    <row r="37" spans="1:9" s="97" customFormat="1" ht="21" customHeight="1">
      <c r="A37" s="133" t="s">
        <v>109</v>
      </c>
      <c r="B37" s="116" t="s">
        <v>110</v>
      </c>
      <c r="C37" s="116" t="s">
        <v>111</v>
      </c>
      <c r="D37" s="119" t="s">
        <v>42</v>
      </c>
      <c r="E37" s="119" t="s">
        <v>43</v>
      </c>
      <c r="F37" s="120">
        <v>4.15</v>
      </c>
      <c r="G37" s="120">
        <v>4.15</v>
      </c>
      <c r="H37" s="121"/>
      <c r="I37" s="144"/>
    </row>
    <row r="38" spans="1:9" s="97" customFormat="1" ht="28.5" customHeight="1">
      <c r="A38" s="134" t="s">
        <v>112</v>
      </c>
      <c r="B38" s="135"/>
      <c r="C38" s="135"/>
      <c r="D38" s="135"/>
      <c r="E38" s="136"/>
      <c r="F38" s="137">
        <v>100</v>
      </c>
      <c r="G38" s="129">
        <v>90.12</v>
      </c>
      <c r="H38" s="134"/>
      <c r="I38" s="136"/>
    </row>
    <row r="39" spans="1:9" s="97" customFormat="1" ht="28.5" customHeight="1">
      <c r="A39" s="138" t="s">
        <v>113</v>
      </c>
      <c r="B39" s="138"/>
      <c r="C39" s="138"/>
      <c r="D39" s="138"/>
      <c r="E39" s="138"/>
      <c r="F39" s="138"/>
      <c r="G39" s="138"/>
      <c r="H39" s="138"/>
      <c r="I39" s="138"/>
    </row>
    <row r="40" spans="1:9" s="99" customFormat="1" ht="45.75" customHeight="1">
      <c r="A40" s="139" t="s">
        <v>114</v>
      </c>
      <c r="B40" s="139"/>
      <c r="C40" s="139"/>
      <c r="D40" s="139"/>
      <c r="E40" s="139"/>
      <c r="F40" s="139"/>
      <c r="G40" s="139"/>
      <c r="H40" s="139"/>
      <c r="I40" s="139"/>
    </row>
    <row r="41" spans="1:9" s="99" customFormat="1" ht="42.75" customHeight="1">
      <c r="A41" s="139" t="s">
        <v>115</v>
      </c>
      <c r="B41" s="139"/>
      <c r="C41" s="139"/>
      <c r="D41" s="139"/>
      <c r="E41" s="139"/>
      <c r="F41" s="139"/>
      <c r="G41" s="139"/>
      <c r="H41" s="139"/>
      <c r="I41" s="139"/>
    </row>
  </sheetData>
  <sheetProtection/>
  <mergeCells count="55">
    <mergeCell ref="A1:I1"/>
    <mergeCell ref="B2:I2"/>
    <mergeCell ref="H3:I3"/>
    <mergeCell ref="H4:I4"/>
    <mergeCell ref="H5:I5"/>
    <mergeCell ref="H6:I6"/>
    <mergeCell ref="B7:D7"/>
    <mergeCell ref="E7:I7"/>
    <mergeCell ref="B8:D8"/>
    <mergeCell ref="E8:I8"/>
    <mergeCell ref="B9:D9"/>
    <mergeCell ref="E9:I9"/>
    <mergeCell ref="B10:D10"/>
    <mergeCell ref="E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A38:E38"/>
    <mergeCell ref="H38:I38"/>
    <mergeCell ref="A39:I39"/>
    <mergeCell ref="A40:I40"/>
    <mergeCell ref="A41:I41"/>
    <mergeCell ref="A3:A6"/>
    <mergeCell ref="A7:A10"/>
    <mergeCell ref="A12:A21"/>
    <mergeCell ref="A22:A33"/>
    <mergeCell ref="A34:A36"/>
    <mergeCell ref="B12:B15"/>
    <mergeCell ref="B16:B17"/>
    <mergeCell ref="B22:B28"/>
    <mergeCell ref="B29:B31"/>
    <mergeCell ref="B32:B33"/>
  </mergeCells>
  <printOptions horizontalCentered="1"/>
  <pageMargins left="0.7480314960629919" right="0.7480314960629919" top="0.9842519685039371" bottom="0.9842519685039371" header="0.511811023622047" footer="0.511811023622047"/>
  <pageSetup orientation="landscape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C8" sqref="C8"/>
    </sheetView>
  </sheetViews>
  <sheetFormatPr defaultColWidth="9.00390625" defaultRowHeight="15"/>
  <cols>
    <col min="1" max="1" width="8.140625" style="84" customWidth="1"/>
    <col min="2" max="2" width="49.140625" style="0" customWidth="1"/>
    <col min="3" max="3" width="15.140625" style="0" customWidth="1"/>
    <col min="4" max="4" width="12.57421875" style="0" customWidth="1"/>
    <col min="5" max="6" width="13.28125" style="0" customWidth="1"/>
    <col min="7" max="11" width="12.57421875" style="0" customWidth="1"/>
  </cols>
  <sheetData>
    <row r="1" spans="1:11" ht="57" customHeight="1">
      <c r="A1" s="85" t="s">
        <v>116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s="83" customFormat="1" ht="30" customHeight="1">
      <c r="A2" s="86" t="s">
        <v>117</v>
      </c>
      <c r="B2" s="87" t="s">
        <v>118</v>
      </c>
      <c r="C2" s="88" t="s">
        <v>119</v>
      </c>
      <c r="D2" s="87" t="s">
        <v>120</v>
      </c>
      <c r="E2" s="87"/>
      <c r="F2" s="87"/>
      <c r="G2" s="87"/>
      <c r="H2" s="87"/>
      <c r="I2" s="87"/>
      <c r="J2" s="86" t="s">
        <v>121</v>
      </c>
      <c r="K2" s="86" t="s">
        <v>122</v>
      </c>
    </row>
    <row r="3" spans="1:11" s="83" customFormat="1" ht="30" customHeight="1">
      <c r="A3" s="89"/>
      <c r="B3" s="87"/>
      <c r="C3" s="88"/>
      <c r="D3" s="87" t="s">
        <v>123</v>
      </c>
      <c r="E3" s="87"/>
      <c r="F3" s="87"/>
      <c r="G3" s="87"/>
      <c r="H3" s="87" t="s">
        <v>124</v>
      </c>
      <c r="I3" s="87" t="s">
        <v>125</v>
      </c>
      <c r="J3" s="89"/>
      <c r="K3" s="89"/>
    </row>
    <row r="4" spans="1:11" s="83" customFormat="1" ht="30" customHeight="1">
      <c r="A4" s="90"/>
      <c r="B4" s="87"/>
      <c r="C4" s="88"/>
      <c r="D4" s="88" t="s">
        <v>126</v>
      </c>
      <c r="E4" s="87" t="s">
        <v>127</v>
      </c>
      <c r="F4" s="87" t="s">
        <v>128</v>
      </c>
      <c r="G4" s="87" t="s">
        <v>129</v>
      </c>
      <c r="H4" s="87"/>
      <c r="I4" s="88"/>
      <c r="J4" s="90"/>
      <c r="K4" s="89"/>
    </row>
    <row r="5" spans="1:11" ht="30" customHeight="1">
      <c r="A5" s="91">
        <v>1</v>
      </c>
      <c r="B5" s="92" t="s">
        <v>130</v>
      </c>
      <c r="C5" s="93" t="s">
        <v>131</v>
      </c>
      <c r="D5" s="94">
        <f>E5+F5+G5</f>
        <v>130</v>
      </c>
      <c r="E5" s="94">
        <v>130</v>
      </c>
      <c r="F5" s="94"/>
      <c r="G5" s="94"/>
      <c r="H5" s="94">
        <v>130</v>
      </c>
      <c r="I5" s="96">
        <f>H5/D5</f>
        <v>1</v>
      </c>
      <c r="J5" s="91">
        <v>91</v>
      </c>
      <c r="K5" s="93"/>
    </row>
    <row r="6" spans="1:11" ht="30" customHeight="1">
      <c r="A6" s="91">
        <v>2</v>
      </c>
      <c r="B6" s="93" t="s">
        <v>132</v>
      </c>
      <c r="C6" s="93" t="s">
        <v>131</v>
      </c>
      <c r="D6" s="94">
        <f>E6+F6+G6</f>
        <v>900</v>
      </c>
      <c r="E6" s="94">
        <v>900</v>
      </c>
      <c r="F6" s="94"/>
      <c r="G6" s="94"/>
      <c r="H6" s="94">
        <v>900</v>
      </c>
      <c r="I6" s="96">
        <f>H6/D6</f>
        <v>1</v>
      </c>
      <c r="J6" s="91">
        <v>99</v>
      </c>
      <c r="K6" s="93"/>
    </row>
    <row r="7" spans="1:11" ht="30" customHeight="1">
      <c r="A7" s="91">
        <v>3</v>
      </c>
      <c r="B7" s="93" t="s">
        <v>133</v>
      </c>
      <c r="C7" s="93" t="s">
        <v>131</v>
      </c>
      <c r="D7" s="94">
        <f>E7+F7+G7</f>
        <v>800</v>
      </c>
      <c r="E7" s="94">
        <v>800</v>
      </c>
      <c r="F7" s="94"/>
      <c r="G7" s="94"/>
      <c r="H7" s="94">
        <v>223.95</v>
      </c>
      <c r="I7" s="96">
        <f>H7/D7</f>
        <v>0.2799375</v>
      </c>
      <c r="J7" s="91">
        <v>67</v>
      </c>
      <c r="K7" s="93"/>
    </row>
    <row r="8" spans="1:11" ht="30" customHeight="1">
      <c r="A8" s="91">
        <v>4</v>
      </c>
      <c r="B8" s="93" t="s">
        <v>134</v>
      </c>
      <c r="C8" s="93" t="s">
        <v>131</v>
      </c>
      <c r="D8" s="94">
        <f>E8+F8+G8</f>
        <v>105</v>
      </c>
      <c r="E8" s="94">
        <v>105</v>
      </c>
      <c r="F8" s="94"/>
      <c r="G8" s="94"/>
      <c r="H8" s="94">
        <v>105</v>
      </c>
      <c r="I8" s="96">
        <f>H8/D8</f>
        <v>1</v>
      </c>
      <c r="J8" s="91">
        <v>99</v>
      </c>
      <c r="K8" s="93"/>
    </row>
    <row r="9" spans="1:11" ht="30" customHeight="1">
      <c r="A9" s="91"/>
      <c r="B9" s="93"/>
      <c r="C9" s="93"/>
      <c r="D9" s="94"/>
      <c r="E9" s="94"/>
      <c r="F9" s="94"/>
      <c r="G9" s="94"/>
      <c r="H9" s="94"/>
      <c r="I9" s="93"/>
      <c r="J9" s="93"/>
      <c r="K9" s="93"/>
    </row>
    <row r="10" spans="1:11" ht="30" customHeight="1">
      <c r="A10" s="91"/>
      <c r="B10" s="95" t="s">
        <v>112</v>
      </c>
      <c r="C10" s="93"/>
      <c r="D10" s="94">
        <f>SUM(D5:D9)</f>
        <v>1935</v>
      </c>
      <c r="E10" s="94">
        <f>SUM(E5:E9)</f>
        <v>1935</v>
      </c>
      <c r="F10" s="94"/>
      <c r="G10" s="94"/>
      <c r="H10" s="94">
        <f>SUM(H5:H9)</f>
        <v>1358.95</v>
      </c>
      <c r="I10" s="96">
        <v>0.7023</v>
      </c>
      <c r="J10" s="91"/>
      <c r="K10" s="93"/>
    </row>
  </sheetData>
  <sheetProtection/>
  <mergeCells count="10">
    <mergeCell ref="A1:K1"/>
    <mergeCell ref="D2:I2"/>
    <mergeCell ref="D3:G3"/>
    <mergeCell ref="A2:A4"/>
    <mergeCell ref="B2:B4"/>
    <mergeCell ref="C2:C4"/>
    <mergeCell ref="H3:H4"/>
    <mergeCell ref="I3:I4"/>
    <mergeCell ref="J2:J4"/>
    <mergeCell ref="K2:K4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8"/>
  <sheetViews>
    <sheetView zoomScaleSheetLayoutView="100" workbookViewId="0" topLeftCell="A1">
      <selection activeCell="H3" sqref="H3:N3"/>
    </sheetView>
  </sheetViews>
  <sheetFormatPr defaultColWidth="9.00390625" defaultRowHeight="15"/>
  <cols>
    <col min="1" max="1" width="5.140625" style="39" customWidth="1"/>
    <col min="2" max="2" width="9.00390625" style="39" customWidth="1"/>
    <col min="3" max="3" width="7.8515625" style="39" customWidth="1"/>
    <col min="4" max="4" width="9.00390625" style="39" customWidth="1"/>
    <col min="5" max="5" width="11.00390625" style="39" customWidth="1"/>
    <col min="6" max="6" width="4.140625" style="39" customWidth="1"/>
    <col min="7" max="7" width="11.28125" style="39" customWidth="1"/>
    <col min="8" max="8" width="10.140625" style="39" customWidth="1"/>
    <col min="9" max="9" width="6.8515625" style="39" customWidth="1"/>
    <col min="10" max="10" width="0.85546875" style="39" customWidth="1"/>
    <col min="11" max="11" width="7.140625" style="39" customWidth="1"/>
    <col min="12" max="12" width="0.9921875" style="39" customWidth="1"/>
    <col min="13" max="13" width="6.8515625" style="39" customWidth="1"/>
    <col min="14" max="14" width="12.28125" style="39" customWidth="1"/>
    <col min="15" max="16" width="11.28125" style="39" hidden="1" customWidth="1"/>
    <col min="17" max="32" width="10.140625" style="39" hidden="1" customWidth="1"/>
    <col min="33" max="42" width="9.00390625" style="39" hidden="1" customWidth="1"/>
    <col min="43" max="43" width="9.7109375" style="39" customWidth="1"/>
    <col min="44" max="16384" width="9.00390625" style="39" customWidth="1"/>
  </cols>
  <sheetData>
    <row r="1" spans="1:16" s="39" customFormat="1" ht="42" customHeight="1">
      <c r="A1" s="40" t="s">
        <v>135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39" customFormat="1" ht="36" customHeight="1">
      <c r="A2" s="41" t="s">
        <v>118</v>
      </c>
      <c r="B2" s="41"/>
      <c r="C2" s="41" t="s">
        <v>130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67"/>
      <c r="P2" s="67"/>
    </row>
    <row r="3" spans="1:16" s="39" customFormat="1" ht="15" customHeight="1">
      <c r="A3" s="41" t="s">
        <v>119</v>
      </c>
      <c r="B3" s="41"/>
      <c r="C3" s="42" t="s">
        <v>131</v>
      </c>
      <c r="D3" s="43"/>
      <c r="E3" s="44"/>
      <c r="F3" s="45" t="s">
        <v>136</v>
      </c>
      <c r="G3" s="46"/>
      <c r="H3" s="47" t="s">
        <v>9</v>
      </c>
      <c r="I3" s="47"/>
      <c r="J3" s="47"/>
      <c r="K3" s="47"/>
      <c r="L3" s="47"/>
      <c r="M3" s="47"/>
      <c r="N3" s="46"/>
      <c r="O3" s="67"/>
      <c r="P3" s="67"/>
    </row>
    <row r="4" spans="1:16" s="39" customFormat="1" ht="15" customHeight="1">
      <c r="A4" s="41" t="s">
        <v>120</v>
      </c>
      <c r="B4" s="41"/>
      <c r="C4" s="41"/>
      <c r="D4" s="41"/>
      <c r="E4" s="41" t="s">
        <v>137</v>
      </c>
      <c r="F4" s="41" t="s">
        <v>138</v>
      </c>
      <c r="G4" s="41"/>
      <c r="H4" s="41" t="s">
        <v>139</v>
      </c>
      <c r="I4" s="41"/>
      <c r="J4" s="41" t="s">
        <v>16</v>
      </c>
      <c r="K4" s="41"/>
      <c r="L4" s="41" t="s">
        <v>15</v>
      </c>
      <c r="M4" s="41"/>
      <c r="N4" s="41" t="s">
        <v>17</v>
      </c>
      <c r="O4" s="67"/>
      <c r="P4" s="67"/>
    </row>
    <row r="5" spans="1:16" s="39" customFormat="1" ht="1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67"/>
      <c r="P5" s="67"/>
    </row>
    <row r="6" spans="1:16" s="39" customFormat="1" ht="15" customHeight="1">
      <c r="A6" s="41"/>
      <c r="B6" s="41"/>
      <c r="C6" s="48" t="s">
        <v>140</v>
      </c>
      <c r="D6" s="48"/>
      <c r="E6" s="41">
        <v>130</v>
      </c>
      <c r="F6" s="45">
        <v>130</v>
      </c>
      <c r="G6" s="46"/>
      <c r="H6" s="41">
        <v>130</v>
      </c>
      <c r="I6" s="41"/>
      <c r="J6" s="45">
        <v>10</v>
      </c>
      <c r="K6" s="46"/>
      <c r="L6" s="68">
        <f>H6/F6</f>
        <v>1</v>
      </c>
      <c r="M6" s="68"/>
      <c r="N6" s="41">
        <v>10</v>
      </c>
      <c r="O6" s="67"/>
      <c r="P6" s="67"/>
    </row>
    <row r="7" spans="1:16" s="39" customFormat="1" ht="20.25" customHeight="1">
      <c r="A7" s="41"/>
      <c r="B7" s="41"/>
      <c r="C7" s="41" t="s">
        <v>141</v>
      </c>
      <c r="D7" s="41"/>
      <c r="E7" s="41">
        <v>130</v>
      </c>
      <c r="F7" s="41">
        <v>130</v>
      </c>
      <c r="G7" s="41"/>
      <c r="H7" s="41"/>
      <c r="I7" s="41"/>
      <c r="J7" s="45"/>
      <c r="K7" s="46"/>
      <c r="L7" s="41"/>
      <c r="M7" s="41"/>
      <c r="N7" s="41"/>
      <c r="O7" s="67"/>
      <c r="P7" s="67"/>
    </row>
    <row r="8" spans="1:16" s="39" customFormat="1" ht="20.25" customHeight="1">
      <c r="A8" s="41"/>
      <c r="B8" s="41"/>
      <c r="C8" s="45" t="s">
        <v>128</v>
      </c>
      <c r="D8" s="46"/>
      <c r="E8" s="41">
        <v>0</v>
      </c>
      <c r="F8" s="45">
        <v>0</v>
      </c>
      <c r="G8" s="46"/>
      <c r="H8" s="45"/>
      <c r="I8" s="46"/>
      <c r="J8" s="45"/>
      <c r="K8" s="46"/>
      <c r="L8" s="45"/>
      <c r="M8" s="46"/>
      <c r="N8" s="41"/>
      <c r="O8" s="67"/>
      <c r="P8" s="67"/>
    </row>
    <row r="9" spans="1:16" s="39" customFormat="1" ht="15" customHeight="1">
      <c r="A9" s="41"/>
      <c r="B9" s="41"/>
      <c r="C9" s="41" t="s">
        <v>129</v>
      </c>
      <c r="D9" s="41"/>
      <c r="E9" s="41">
        <v>0</v>
      </c>
      <c r="F9" s="41">
        <v>0</v>
      </c>
      <c r="G9" s="41"/>
      <c r="H9" s="41"/>
      <c r="I9" s="41"/>
      <c r="J9" s="45"/>
      <c r="K9" s="46"/>
      <c r="L9" s="41"/>
      <c r="M9" s="41"/>
      <c r="N9" s="41"/>
      <c r="O9" s="67"/>
      <c r="P9" s="67"/>
    </row>
    <row r="10" spans="1:16" s="39" customFormat="1" ht="15" customHeight="1">
      <c r="A10" s="41" t="s">
        <v>142</v>
      </c>
      <c r="B10" s="41" t="s">
        <v>24</v>
      </c>
      <c r="C10" s="41"/>
      <c r="D10" s="41"/>
      <c r="E10" s="41"/>
      <c r="F10" s="41"/>
      <c r="G10" s="41"/>
      <c r="H10" s="41" t="s">
        <v>143</v>
      </c>
      <c r="I10" s="41"/>
      <c r="J10" s="41"/>
      <c r="K10" s="41"/>
      <c r="L10" s="41"/>
      <c r="M10" s="41"/>
      <c r="N10" s="41"/>
      <c r="O10" s="67"/>
      <c r="P10" s="67"/>
    </row>
    <row r="11" spans="1:16" s="39" customFormat="1" ht="158.25" customHeight="1">
      <c r="A11" s="41"/>
      <c r="B11" s="49" t="s">
        <v>144</v>
      </c>
      <c r="C11" s="50"/>
      <c r="D11" s="50"/>
      <c r="E11" s="50"/>
      <c r="F11" s="50"/>
      <c r="G11" s="51"/>
      <c r="H11" s="49" t="s">
        <v>145</v>
      </c>
      <c r="I11" s="50"/>
      <c r="J11" s="50"/>
      <c r="K11" s="50"/>
      <c r="L11" s="50"/>
      <c r="M11" s="50"/>
      <c r="N11" s="51"/>
      <c r="O11" s="69"/>
      <c r="P11" s="69"/>
    </row>
    <row r="12" spans="1:32" s="39" customFormat="1" ht="33" customHeight="1">
      <c r="A12" s="52" t="s">
        <v>146</v>
      </c>
      <c r="B12" s="53" t="s">
        <v>33</v>
      </c>
      <c r="C12" s="53" t="s">
        <v>34</v>
      </c>
      <c r="D12" s="53" t="s">
        <v>35</v>
      </c>
      <c r="E12" s="53"/>
      <c r="F12" s="53"/>
      <c r="G12" s="53" t="s">
        <v>36</v>
      </c>
      <c r="H12" s="53" t="s">
        <v>37</v>
      </c>
      <c r="I12" s="56" t="s">
        <v>16</v>
      </c>
      <c r="J12" s="58"/>
      <c r="K12" s="53" t="s">
        <v>17</v>
      </c>
      <c r="L12" s="53"/>
      <c r="M12" s="53" t="s">
        <v>147</v>
      </c>
      <c r="N12" s="53"/>
      <c r="O12" s="70"/>
      <c r="P12" s="70"/>
      <c r="Q12" s="39" t="s">
        <v>148</v>
      </c>
      <c r="R12" s="39" t="s">
        <v>149</v>
      </c>
      <c r="S12" s="39" t="s">
        <v>150</v>
      </c>
      <c r="T12" s="39" t="s">
        <v>151</v>
      </c>
      <c r="U12" s="39" t="s">
        <v>152</v>
      </c>
      <c r="V12" s="39" t="s">
        <v>153</v>
      </c>
      <c r="W12" s="39" t="s">
        <v>154</v>
      </c>
      <c r="X12" s="39" t="s">
        <v>155</v>
      </c>
      <c r="Y12" s="39" t="s">
        <v>156</v>
      </c>
      <c r="Z12" s="39" t="s">
        <v>157</v>
      </c>
      <c r="AA12" s="39" t="s">
        <v>158</v>
      </c>
      <c r="AB12" s="39" t="s">
        <v>159</v>
      </c>
      <c r="AC12" s="39" t="s">
        <v>160</v>
      </c>
      <c r="AD12" s="39" t="s">
        <v>161</v>
      </c>
      <c r="AE12" s="39" t="s">
        <v>162</v>
      </c>
      <c r="AF12" s="39" t="s">
        <v>163</v>
      </c>
    </row>
    <row r="13" spans="1:26" s="39" customFormat="1" ht="18.75" customHeight="1">
      <c r="A13" s="54"/>
      <c r="B13" s="55" t="s">
        <v>164</v>
      </c>
      <c r="C13" s="55" t="s">
        <v>165</v>
      </c>
      <c r="D13" s="56" t="s">
        <v>166</v>
      </c>
      <c r="E13" s="57"/>
      <c r="F13" s="58"/>
      <c r="G13" s="41" t="s">
        <v>167</v>
      </c>
      <c r="H13" s="41" t="s">
        <v>168</v>
      </c>
      <c r="I13" s="45">
        <v>10</v>
      </c>
      <c r="J13" s="46"/>
      <c r="K13" s="45">
        <v>10</v>
      </c>
      <c r="L13" s="46"/>
      <c r="M13" s="71" t="s">
        <v>169</v>
      </c>
      <c r="N13" s="72"/>
      <c r="O13" s="73">
        <f>Q13+S13+U13+W13+Y13+AA13</f>
        <v>595</v>
      </c>
      <c r="P13" s="73">
        <f>R13+T13+V13+X13+Z13+AB13</f>
        <v>595</v>
      </c>
      <c r="Q13" s="53">
        <v>500</v>
      </c>
      <c r="R13" s="53">
        <v>500</v>
      </c>
      <c r="Y13" s="39">
        <v>95</v>
      </c>
      <c r="Z13" s="39">
        <v>95</v>
      </c>
    </row>
    <row r="14" spans="1:18" s="39" customFormat="1" ht="15" customHeight="1">
      <c r="A14" s="54"/>
      <c r="B14" s="59"/>
      <c r="C14" s="59"/>
      <c r="D14" s="56" t="s">
        <v>170</v>
      </c>
      <c r="E14" s="57"/>
      <c r="F14" s="58"/>
      <c r="G14" s="53" t="s">
        <v>171</v>
      </c>
      <c r="H14" s="53">
        <v>997.32</v>
      </c>
      <c r="I14" s="56">
        <v>5</v>
      </c>
      <c r="J14" s="58"/>
      <c r="K14" s="56">
        <v>5</v>
      </c>
      <c r="L14" s="58"/>
      <c r="M14" s="74"/>
      <c r="N14" s="75"/>
      <c r="O14" s="73"/>
      <c r="P14" s="73"/>
      <c r="Q14" s="53"/>
      <c r="R14" s="53"/>
    </row>
    <row r="15" spans="1:26" s="39" customFormat="1" ht="15" customHeight="1">
      <c r="A15" s="54"/>
      <c r="B15" s="59"/>
      <c r="C15" s="59"/>
      <c r="D15" s="56" t="s">
        <v>172</v>
      </c>
      <c r="E15" s="57"/>
      <c r="F15" s="58"/>
      <c r="G15" s="53">
        <v>26</v>
      </c>
      <c r="H15" s="53">
        <v>26</v>
      </c>
      <c r="I15" s="56">
        <v>5</v>
      </c>
      <c r="J15" s="58"/>
      <c r="K15" s="56">
        <v>5</v>
      </c>
      <c r="L15" s="58"/>
      <c r="M15" s="53"/>
      <c r="N15" s="53"/>
      <c r="O15" s="73">
        <f>Q15+S15+U15+W15+Y15+AA15</f>
        <v>142350</v>
      </c>
      <c r="P15" s="73">
        <f>R15+T15+V15+X15+Z15+AB15</f>
        <v>142578</v>
      </c>
      <c r="Q15" s="53">
        <v>120817</v>
      </c>
      <c r="R15" s="53">
        <v>121820</v>
      </c>
      <c r="S15" s="39">
        <v>15786</v>
      </c>
      <c r="T15" s="39">
        <v>15512</v>
      </c>
      <c r="U15" s="39">
        <v>4870</v>
      </c>
      <c r="V15" s="39">
        <v>4822</v>
      </c>
      <c r="W15" s="39">
        <v>87</v>
      </c>
      <c r="X15" s="39">
        <v>40</v>
      </c>
      <c r="Y15" s="39">
        <v>790</v>
      </c>
      <c r="Z15" s="39">
        <v>384</v>
      </c>
    </row>
    <row r="16" spans="1:18" s="39" customFormat="1" ht="15" customHeight="1">
      <c r="A16" s="54"/>
      <c r="B16" s="59"/>
      <c r="C16" s="60"/>
      <c r="D16" s="56" t="s">
        <v>173</v>
      </c>
      <c r="E16" s="57"/>
      <c r="F16" s="58"/>
      <c r="G16" s="53" t="s">
        <v>174</v>
      </c>
      <c r="H16" s="53" t="s">
        <v>174</v>
      </c>
      <c r="I16" s="56">
        <v>5</v>
      </c>
      <c r="J16" s="58"/>
      <c r="K16" s="56">
        <v>5</v>
      </c>
      <c r="L16" s="58"/>
      <c r="M16" s="53"/>
      <c r="N16" s="53"/>
      <c r="O16" s="76"/>
      <c r="P16" s="76"/>
      <c r="Q16" s="70"/>
      <c r="R16" s="70"/>
    </row>
    <row r="17" spans="1:16" s="39" customFormat="1" ht="15" customHeight="1">
      <c r="A17" s="54"/>
      <c r="B17" s="59"/>
      <c r="C17" s="53" t="s">
        <v>175</v>
      </c>
      <c r="D17" s="53" t="s">
        <v>176</v>
      </c>
      <c r="E17" s="53"/>
      <c r="F17" s="53"/>
      <c r="G17" s="61">
        <v>1</v>
      </c>
      <c r="H17" s="61">
        <v>1</v>
      </c>
      <c r="I17" s="56">
        <v>3</v>
      </c>
      <c r="J17" s="58"/>
      <c r="K17" s="53">
        <v>3</v>
      </c>
      <c r="L17" s="53"/>
      <c r="M17" s="53"/>
      <c r="N17" s="53"/>
      <c r="O17" s="70"/>
      <c r="P17" s="70"/>
    </row>
    <row r="18" spans="1:16" s="39" customFormat="1" ht="15" customHeight="1">
      <c r="A18" s="54"/>
      <c r="B18" s="59"/>
      <c r="C18" s="53"/>
      <c r="D18" s="53" t="s">
        <v>177</v>
      </c>
      <c r="E18" s="53"/>
      <c r="F18" s="53"/>
      <c r="G18" s="61">
        <v>0.9</v>
      </c>
      <c r="H18" s="61">
        <v>0.9</v>
      </c>
      <c r="I18" s="56">
        <v>3</v>
      </c>
      <c r="J18" s="58"/>
      <c r="K18" s="53">
        <v>3</v>
      </c>
      <c r="L18" s="53"/>
      <c r="M18" s="53"/>
      <c r="N18" s="53"/>
      <c r="O18" s="70"/>
      <c r="P18" s="70"/>
    </row>
    <row r="19" spans="1:16" s="39" customFormat="1" ht="15" customHeight="1">
      <c r="A19" s="54"/>
      <c r="B19" s="59"/>
      <c r="C19" s="53"/>
      <c r="D19" s="53" t="s">
        <v>178</v>
      </c>
      <c r="E19" s="53"/>
      <c r="F19" s="53"/>
      <c r="G19" s="61">
        <v>1</v>
      </c>
      <c r="H19" s="61">
        <v>1</v>
      </c>
      <c r="I19" s="56">
        <v>4</v>
      </c>
      <c r="J19" s="58"/>
      <c r="K19" s="53">
        <v>4</v>
      </c>
      <c r="L19" s="53"/>
      <c r="M19" s="53"/>
      <c r="N19" s="53"/>
      <c r="O19" s="70"/>
      <c r="P19" s="70"/>
    </row>
    <row r="20" spans="1:16" s="39" customFormat="1" ht="21.75" customHeight="1">
      <c r="A20" s="54"/>
      <c r="B20" s="59"/>
      <c r="C20" s="53" t="s">
        <v>179</v>
      </c>
      <c r="D20" s="53" t="s">
        <v>180</v>
      </c>
      <c r="E20" s="53"/>
      <c r="F20" s="53"/>
      <c r="G20" s="61" t="s">
        <v>181</v>
      </c>
      <c r="H20" s="61" t="s">
        <v>182</v>
      </c>
      <c r="I20" s="56">
        <v>5</v>
      </c>
      <c r="J20" s="58"/>
      <c r="K20" s="53">
        <v>5</v>
      </c>
      <c r="L20" s="53"/>
      <c r="M20" s="53"/>
      <c r="N20" s="53"/>
      <c r="O20" s="70"/>
      <c r="P20" s="70"/>
    </row>
    <row r="21" spans="1:16" s="39" customFormat="1" ht="24.75" customHeight="1">
      <c r="A21" s="54"/>
      <c r="B21" s="59"/>
      <c r="C21" s="53"/>
      <c r="D21" s="53" t="s">
        <v>183</v>
      </c>
      <c r="E21" s="53"/>
      <c r="F21" s="53"/>
      <c r="G21" s="61" t="s">
        <v>181</v>
      </c>
      <c r="H21" s="61" t="s">
        <v>182</v>
      </c>
      <c r="I21" s="56">
        <v>5</v>
      </c>
      <c r="J21" s="58"/>
      <c r="K21" s="53">
        <v>4</v>
      </c>
      <c r="L21" s="53"/>
      <c r="M21" s="77" t="s">
        <v>184</v>
      </c>
      <c r="N21" s="78"/>
      <c r="O21" s="76"/>
      <c r="P21" s="76"/>
    </row>
    <row r="22" spans="1:16" s="39" customFormat="1" ht="28.5" customHeight="1">
      <c r="A22" s="54"/>
      <c r="B22" s="60"/>
      <c r="C22" s="53" t="s">
        <v>185</v>
      </c>
      <c r="D22" s="53" t="s">
        <v>186</v>
      </c>
      <c r="E22" s="53"/>
      <c r="F22" s="53"/>
      <c r="G22" s="41" t="s">
        <v>187</v>
      </c>
      <c r="H22" s="53" t="s">
        <v>188</v>
      </c>
      <c r="I22" s="56">
        <v>5</v>
      </c>
      <c r="J22" s="58"/>
      <c r="K22" s="53">
        <v>5</v>
      </c>
      <c r="L22" s="53"/>
      <c r="M22" s="77"/>
      <c r="N22" s="78"/>
      <c r="O22" s="76"/>
      <c r="P22" s="76"/>
    </row>
    <row r="23" spans="1:16" s="39" customFormat="1" ht="39.75" customHeight="1">
      <c r="A23" s="54"/>
      <c r="B23" s="55" t="s">
        <v>189</v>
      </c>
      <c r="C23" s="53" t="s">
        <v>190</v>
      </c>
      <c r="D23" s="53" t="s">
        <v>191</v>
      </c>
      <c r="E23" s="62"/>
      <c r="F23" s="62"/>
      <c r="G23" s="53" t="s">
        <v>192</v>
      </c>
      <c r="H23" s="4" t="s">
        <v>193</v>
      </c>
      <c r="I23" s="56">
        <v>8</v>
      </c>
      <c r="J23" s="58"/>
      <c r="K23" s="53">
        <v>6</v>
      </c>
      <c r="L23" s="53"/>
      <c r="M23" s="77"/>
      <c r="N23" s="78"/>
      <c r="O23" s="76"/>
      <c r="P23" s="76"/>
    </row>
    <row r="24" spans="1:16" s="39" customFormat="1" ht="24.75" customHeight="1">
      <c r="A24" s="54"/>
      <c r="B24" s="59"/>
      <c r="C24" s="55" t="s">
        <v>194</v>
      </c>
      <c r="D24" s="53" t="s">
        <v>195</v>
      </c>
      <c r="E24" s="53"/>
      <c r="F24" s="53"/>
      <c r="G24" s="53" t="s">
        <v>196</v>
      </c>
      <c r="H24" s="53" t="s">
        <v>197</v>
      </c>
      <c r="I24" s="56">
        <v>3</v>
      </c>
      <c r="J24" s="58"/>
      <c r="K24" s="53">
        <v>2</v>
      </c>
      <c r="L24" s="53"/>
      <c r="M24" s="53"/>
      <c r="N24" s="53"/>
      <c r="O24" s="70"/>
      <c r="P24" s="70"/>
    </row>
    <row r="25" spans="1:16" s="39" customFormat="1" ht="21" customHeight="1">
      <c r="A25" s="54"/>
      <c r="B25" s="59"/>
      <c r="C25" s="59"/>
      <c r="D25" s="56" t="s">
        <v>198</v>
      </c>
      <c r="E25" s="57"/>
      <c r="F25" s="58"/>
      <c r="G25" s="53">
        <v>0</v>
      </c>
      <c r="H25" s="53">
        <v>0</v>
      </c>
      <c r="I25" s="56">
        <v>3</v>
      </c>
      <c r="J25" s="58"/>
      <c r="K25" s="53">
        <v>3</v>
      </c>
      <c r="L25" s="53"/>
      <c r="M25" s="53"/>
      <c r="N25" s="53"/>
      <c r="O25" s="70"/>
      <c r="P25" s="70"/>
    </row>
    <row r="26" spans="1:16" s="39" customFormat="1" ht="21" customHeight="1">
      <c r="A26" s="54"/>
      <c r="B26" s="59"/>
      <c r="C26" s="60"/>
      <c r="D26" s="56" t="s">
        <v>199</v>
      </c>
      <c r="E26" s="57"/>
      <c r="F26" s="58"/>
      <c r="G26" s="53" t="s">
        <v>200</v>
      </c>
      <c r="H26" s="53" t="s">
        <v>201</v>
      </c>
      <c r="I26" s="56">
        <v>2</v>
      </c>
      <c r="J26" s="58"/>
      <c r="K26" s="56">
        <v>2</v>
      </c>
      <c r="L26" s="58"/>
      <c r="M26" s="56"/>
      <c r="N26" s="58"/>
      <c r="O26" s="70"/>
      <c r="P26" s="70"/>
    </row>
    <row r="27" spans="1:16" s="39" customFormat="1" ht="39" customHeight="1">
      <c r="A27" s="54"/>
      <c r="B27" s="59"/>
      <c r="C27" s="53" t="s">
        <v>202</v>
      </c>
      <c r="D27" s="56" t="s">
        <v>203</v>
      </c>
      <c r="E27" s="57"/>
      <c r="F27" s="58"/>
      <c r="G27" s="53" t="s">
        <v>204</v>
      </c>
      <c r="H27" s="53" t="s">
        <v>204</v>
      </c>
      <c r="I27" s="56">
        <v>7</v>
      </c>
      <c r="J27" s="58"/>
      <c r="K27" s="53">
        <v>7</v>
      </c>
      <c r="L27" s="53"/>
      <c r="M27" s="53"/>
      <c r="N27" s="53"/>
      <c r="O27" s="70"/>
      <c r="P27" s="70"/>
    </row>
    <row r="28" spans="1:16" s="39" customFormat="1" ht="39" customHeight="1">
      <c r="A28" s="54"/>
      <c r="B28" s="60"/>
      <c r="C28" s="53" t="s">
        <v>205</v>
      </c>
      <c r="D28" s="53" t="s">
        <v>206</v>
      </c>
      <c r="E28" s="53"/>
      <c r="F28" s="53"/>
      <c r="G28" s="53" t="s">
        <v>207</v>
      </c>
      <c r="H28" s="61">
        <v>0.8</v>
      </c>
      <c r="I28" s="56">
        <v>7</v>
      </c>
      <c r="J28" s="58"/>
      <c r="K28" s="53">
        <v>5</v>
      </c>
      <c r="L28" s="53"/>
      <c r="M28" s="53"/>
      <c r="N28" s="53"/>
      <c r="O28" s="70"/>
      <c r="P28" s="70"/>
    </row>
    <row r="29" spans="1:16" s="39" customFormat="1" ht="29.25" customHeight="1">
      <c r="A29" s="54"/>
      <c r="B29" s="55" t="s">
        <v>208</v>
      </c>
      <c r="C29" s="55" t="s">
        <v>209</v>
      </c>
      <c r="D29" s="56" t="s">
        <v>210</v>
      </c>
      <c r="E29" s="57"/>
      <c r="F29" s="58"/>
      <c r="G29" s="61">
        <v>1</v>
      </c>
      <c r="H29" s="61">
        <v>0.85</v>
      </c>
      <c r="I29" s="56">
        <v>10</v>
      </c>
      <c r="J29" s="58"/>
      <c r="K29" s="56">
        <v>8</v>
      </c>
      <c r="L29" s="58"/>
      <c r="M29" s="56"/>
      <c r="N29" s="58"/>
      <c r="O29" s="70"/>
      <c r="P29" s="70"/>
    </row>
    <row r="30" spans="1:16" s="39" customFormat="1" ht="30" customHeight="1">
      <c r="A30" s="54"/>
      <c r="B30" s="60"/>
      <c r="C30" s="60"/>
      <c r="D30" s="53" t="s">
        <v>211</v>
      </c>
      <c r="E30" s="53"/>
      <c r="F30" s="53"/>
      <c r="G30" s="61">
        <v>1</v>
      </c>
      <c r="H30" s="61">
        <v>0.9</v>
      </c>
      <c r="I30" s="56">
        <v>10</v>
      </c>
      <c r="J30" s="58"/>
      <c r="K30" s="53">
        <v>9</v>
      </c>
      <c r="L30" s="53"/>
      <c r="M30" s="77"/>
      <c r="N30" s="78"/>
      <c r="O30" s="76"/>
      <c r="P30" s="76"/>
    </row>
    <row r="31" spans="1:16" s="39" customFormat="1" ht="15" customHeight="1">
      <c r="A31" s="53" t="s">
        <v>212</v>
      </c>
      <c r="B31" s="53"/>
      <c r="C31" s="53"/>
      <c r="D31" s="53"/>
      <c r="E31" s="53"/>
      <c r="F31" s="53"/>
      <c r="G31" s="53"/>
      <c r="H31" s="53"/>
      <c r="I31" s="56">
        <f>SUM(I13:I30)</f>
        <v>100</v>
      </c>
      <c r="J31" s="58"/>
      <c r="K31" s="56">
        <f>SUM(K13:K30)</f>
        <v>91</v>
      </c>
      <c r="L31" s="58"/>
      <c r="M31" s="79"/>
      <c r="N31" s="79"/>
      <c r="O31" s="80"/>
      <c r="P31" s="80"/>
    </row>
    <row r="32" spans="1:16" s="39" customFormat="1" ht="19.5" customHeight="1" hidden="1">
      <c r="A32" s="63" t="s">
        <v>213</v>
      </c>
      <c r="B32" s="64" t="s">
        <v>214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81"/>
      <c r="O32" s="82"/>
      <c r="P32" s="82"/>
    </row>
    <row r="33" spans="1:16" s="39" customFormat="1" ht="13.5" hidden="1">
      <c r="A33" s="66" t="s">
        <v>215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1:16" s="39" customFormat="1" ht="51.75" customHeight="1" hidden="1">
      <c r="A34" s="66" t="s">
        <v>216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1:16" s="39" customFormat="1" ht="40.5" customHeight="1" hidden="1">
      <c r="A35" s="66" t="s">
        <v>217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</row>
    <row r="36" spans="1:14" s="39" customFormat="1" ht="26.25" customHeight="1">
      <c r="A36" s="66" t="s">
        <v>215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</row>
    <row r="37" spans="1:14" s="39" customFormat="1" ht="45" customHeight="1">
      <c r="A37" s="66" t="s">
        <v>216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</row>
    <row r="38" spans="1:14" s="39" customFormat="1" ht="42.75" customHeight="1">
      <c r="A38" s="66" t="s">
        <v>217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</row>
  </sheetData>
  <sheetProtection/>
  <mergeCells count="135">
    <mergeCell ref="A1:N1"/>
    <mergeCell ref="A2:B2"/>
    <mergeCell ref="C2:N2"/>
    <mergeCell ref="A3:B3"/>
    <mergeCell ref="C3:E3"/>
    <mergeCell ref="F3:G3"/>
    <mergeCell ref="H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D14:F14"/>
    <mergeCell ref="I14:J14"/>
    <mergeCell ref="K14:L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A31:H31"/>
    <mergeCell ref="I31:J31"/>
    <mergeCell ref="K31:L31"/>
    <mergeCell ref="M31:N31"/>
    <mergeCell ref="B32:N32"/>
    <mergeCell ref="A33:N33"/>
    <mergeCell ref="A34:N34"/>
    <mergeCell ref="A35:N35"/>
    <mergeCell ref="A36:N36"/>
    <mergeCell ref="A37:N37"/>
    <mergeCell ref="A38:N38"/>
    <mergeCell ref="A10:A11"/>
    <mergeCell ref="A12:A30"/>
    <mergeCell ref="B13:B22"/>
    <mergeCell ref="B23:B28"/>
    <mergeCell ref="B29:B30"/>
    <mergeCell ref="C13:C16"/>
    <mergeCell ref="C17:C19"/>
    <mergeCell ref="C20:C21"/>
    <mergeCell ref="C24:C26"/>
    <mergeCell ref="C29:C30"/>
    <mergeCell ref="E4:E5"/>
    <mergeCell ref="N4:N5"/>
    <mergeCell ref="A4:B9"/>
    <mergeCell ref="C4:D5"/>
    <mergeCell ref="F4:G5"/>
    <mergeCell ref="H4:I5"/>
    <mergeCell ref="J4:K5"/>
    <mergeCell ref="L4:M5"/>
    <mergeCell ref="M13:N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zoomScaleSheetLayoutView="100" workbookViewId="0" topLeftCell="A2">
      <selection activeCell="I3" sqref="I3:K3"/>
    </sheetView>
  </sheetViews>
  <sheetFormatPr defaultColWidth="9.00390625" defaultRowHeight="15"/>
  <cols>
    <col min="1" max="1" width="6.57421875" style="1" customWidth="1"/>
    <col min="2" max="2" width="6.8515625" style="1" customWidth="1"/>
    <col min="3" max="3" width="7.140625" style="1" customWidth="1"/>
    <col min="4" max="4" width="9.7109375" style="1" customWidth="1"/>
    <col min="5" max="5" width="5.140625" style="1" customWidth="1"/>
    <col min="6" max="6" width="8.28125" style="1" customWidth="1"/>
    <col min="7" max="7" width="8.7109375" style="1" customWidth="1"/>
    <col min="8" max="8" width="6.421875" style="1" customWidth="1"/>
    <col min="9" max="9" width="5.00390625" style="1" customWidth="1"/>
    <col min="10" max="10" width="7.7109375" style="1" customWidth="1"/>
    <col min="11" max="11" width="16.28125" style="1" customWidth="1"/>
    <col min="12" max="12" width="9.00390625" style="1" customWidth="1"/>
    <col min="13" max="13" width="12.7109375" style="1" bestFit="1" customWidth="1"/>
    <col min="14" max="16384" width="9.00390625" style="1" customWidth="1"/>
  </cols>
  <sheetData>
    <row r="1" spans="1:11" s="1" customFormat="1" ht="18.75" customHeight="1">
      <c r="A1" s="1" t="s">
        <v>218</v>
      </c>
      <c r="B1" s="2" t="s">
        <v>219</v>
      </c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1" customHeight="1">
      <c r="A2" s="4" t="s">
        <v>118</v>
      </c>
      <c r="B2" s="4"/>
      <c r="C2" s="4"/>
      <c r="D2" s="5" t="s">
        <v>132</v>
      </c>
      <c r="E2" s="6"/>
      <c r="F2" s="6"/>
      <c r="G2" s="6"/>
      <c r="H2" s="6"/>
      <c r="I2" s="6"/>
      <c r="J2" s="6"/>
      <c r="K2" s="7"/>
    </row>
    <row r="3" spans="1:11" s="1" customFormat="1" ht="24" customHeight="1">
      <c r="A3" s="4" t="s">
        <v>119</v>
      </c>
      <c r="B3" s="4"/>
      <c r="C3" s="4"/>
      <c r="D3" s="5" t="s">
        <v>131</v>
      </c>
      <c r="E3" s="6"/>
      <c r="F3" s="6"/>
      <c r="G3" s="6"/>
      <c r="H3" s="4" t="s">
        <v>136</v>
      </c>
      <c r="I3" s="5" t="s">
        <v>9</v>
      </c>
      <c r="J3" s="6"/>
      <c r="K3" s="7"/>
    </row>
    <row r="4" spans="1:11" s="1" customFormat="1" ht="33.75">
      <c r="A4" s="4" t="s">
        <v>120</v>
      </c>
      <c r="B4" s="4"/>
      <c r="C4" s="4"/>
      <c r="D4" s="5"/>
      <c r="E4" s="7"/>
      <c r="F4" s="4" t="s">
        <v>220</v>
      </c>
      <c r="G4" s="4" t="s">
        <v>221</v>
      </c>
      <c r="H4" s="4" t="s">
        <v>222</v>
      </c>
      <c r="I4" s="4" t="s">
        <v>16</v>
      </c>
      <c r="J4" s="4" t="s">
        <v>15</v>
      </c>
      <c r="K4" s="4" t="s">
        <v>17</v>
      </c>
    </row>
    <row r="5" spans="1:11" s="1" customFormat="1" ht="13.5" customHeight="1">
      <c r="A5" s="4"/>
      <c r="B5" s="4"/>
      <c r="C5" s="4"/>
      <c r="D5" s="4" t="s">
        <v>140</v>
      </c>
      <c r="E5" s="4"/>
      <c r="F5" s="4">
        <v>900</v>
      </c>
      <c r="G5" s="4">
        <v>900</v>
      </c>
      <c r="H5" s="4">
        <v>900</v>
      </c>
      <c r="I5" s="4">
        <v>10</v>
      </c>
      <c r="J5" s="36">
        <v>1</v>
      </c>
      <c r="K5" s="4">
        <v>10</v>
      </c>
    </row>
    <row r="6" spans="1:11" s="1" customFormat="1" ht="13.5" customHeight="1">
      <c r="A6" s="4"/>
      <c r="B6" s="4"/>
      <c r="C6" s="4"/>
      <c r="D6" s="5" t="s">
        <v>141</v>
      </c>
      <c r="E6" s="7"/>
      <c r="F6" s="4">
        <v>900</v>
      </c>
      <c r="G6" s="4">
        <v>900</v>
      </c>
      <c r="H6" s="4">
        <v>900</v>
      </c>
      <c r="I6" s="4"/>
      <c r="J6" s="36">
        <v>1</v>
      </c>
      <c r="K6" s="8"/>
    </row>
    <row r="7" spans="1:11" s="1" customFormat="1" ht="17.25" customHeight="1">
      <c r="A7" s="4"/>
      <c r="B7" s="4"/>
      <c r="C7" s="4"/>
      <c r="D7" s="4" t="s">
        <v>223</v>
      </c>
      <c r="E7" s="4"/>
      <c r="F7" s="8"/>
      <c r="G7" s="8"/>
      <c r="H7" s="8"/>
      <c r="I7" s="4"/>
      <c r="J7" s="27"/>
      <c r="K7" s="8"/>
    </row>
    <row r="8" spans="1:11" s="1" customFormat="1" ht="13.5">
      <c r="A8" s="4"/>
      <c r="B8" s="4"/>
      <c r="C8" s="4"/>
      <c r="D8" s="4" t="s">
        <v>224</v>
      </c>
      <c r="E8" s="4"/>
      <c r="F8" s="8"/>
      <c r="G8" s="8"/>
      <c r="H8" s="8"/>
      <c r="I8" s="4"/>
      <c r="J8" s="27"/>
      <c r="K8" s="8"/>
    </row>
    <row r="9" spans="1:11" s="1" customFormat="1" ht="13.5">
      <c r="A9" s="9" t="s">
        <v>142</v>
      </c>
      <c r="B9" s="5" t="s">
        <v>24</v>
      </c>
      <c r="C9" s="6"/>
      <c r="D9" s="6"/>
      <c r="E9" s="6"/>
      <c r="F9" s="7"/>
      <c r="G9" s="5" t="s">
        <v>143</v>
      </c>
      <c r="H9" s="6"/>
      <c r="I9" s="6"/>
      <c r="J9" s="6"/>
      <c r="K9" s="7"/>
    </row>
    <row r="10" spans="1:11" s="1" customFormat="1" ht="39.75" customHeight="1">
      <c r="A10" s="10"/>
      <c r="B10" s="32" t="s">
        <v>225</v>
      </c>
      <c r="C10" s="32"/>
      <c r="D10" s="32"/>
      <c r="E10" s="32"/>
      <c r="F10" s="32"/>
      <c r="G10" s="32" t="s">
        <v>226</v>
      </c>
      <c r="H10" s="32"/>
      <c r="I10" s="32"/>
      <c r="J10" s="32"/>
      <c r="K10" s="32"/>
    </row>
    <row r="11" spans="1:11" s="1" customFormat="1" ht="29.25" customHeight="1">
      <c r="A11" s="12" t="s">
        <v>146</v>
      </c>
      <c r="B11" s="8" t="s">
        <v>33</v>
      </c>
      <c r="C11" s="8" t="s">
        <v>34</v>
      </c>
      <c r="D11" s="5" t="s">
        <v>35</v>
      </c>
      <c r="E11" s="7"/>
      <c r="F11" s="4" t="s">
        <v>36</v>
      </c>
      <c r="G11" s="4" t="s">
        <v>37</v>
      </c>
      <c r="H11" s="5" t="s">
        <v>16</v>
      </c>
      <c r="I11" s="7"/>
      <c r="J11" s="4" t="s">
        <v>17</v>
      </c>
      <c r="K11" s="8" t="s">
        <v>147</v>
      </c>
    </row>
    <row r="12" spans="1:11" s="1" customFormat="1" ht="18" customHeight="1">
      <c r="A12" s="12"/>
      <c r="B12" s="12" t="s">
        <v>164</v>
      </c>
      <c r="C12" s="4" t="s">
        <v>227</v>
      </c>
      <c r="D12" s="13" t="s">
        <v>228</v>
      </c>
      <c r="E12" s="14"/>
      <c r="F12" s="4" t="s">
        <v>229</v>
      </c>
      <c r="G12" s="4" t="s">
        <v>229</v>
      </c>
      <c r="H12" s="5">
        <v>5</v>
      </c>
      <c r="I12" s="7"/>
      <c r="J12" s="5">
        <v>5</v>
      </c>
      <c r="K12" s="37"/>
    </row>
    <row r="13" spans="1:11" s="1" customFormat="1" ht="18" customHeight="1">
      <c r="A13" s="12"/>
      <c r="B13" s="12"/>
      <c r="C13" s="4"/>
      <c r="D13" s="13" t="s">
        <v>230</v>
      </c>
      <c r="E13" s="14"/>
      <c r="F13" s="4"/>
      <c r="G13" s="4"/>
      <c r="H13" s="5" t="s">
        <v>231</v>
      </c>
      <c r="I13" s="7"/>
      <c r="J13" s="5"/>
      <c r="K13" s="27"/>
    </row>
    <row r="14" spans="1:11" s="1" customFormat="1" ht="19.5" customHeight="1">
      <c r="A14" s="12"/>
      <c r="B14" s="12"/>
      <c r="C14" s="4"/>
      <c r="D14" s="13" t="s">
        <v>166</v>
      </c>
      <c r="E14" s="14"/>
      <c r="F14" s="4" t="s">
        <v>232</v>
      </c>
      <c r="G14" s="4" t="s">
        <v>232</v>
      </c>
      <c r="H14" s="5">
        <v>10</v>
      </c>
      <c r="I14" s="7"/>
      <c r="J14" s="5">
        <v>10</v>
      </c>
      <c r="K14" s="37"/>
    </row>
    <row r="15" spans="1:11" s="1" customFormat="1" ht="24" customHeight="1">
      <c r="A15" s="12"/>
      <c r="B15" s="12"/>
      <c r="C15" s="4"/>
      <c r="D15" s="13" t="s">
        <v>233</v>
      </c>
      <c r="E15" s="14"/>
      <c r="F15" s="4" t="s">
        <v>234</v>
      </c>
      <c r="G15" s="4" t="s">
        <v>234</v>
      </c>
      <c r="H15" s="5">
        <v>5</v>
      </c>
      <c r="I15" s="7"/>
      <c r="J15" s="5">
        <v>5</v>
      </c>
      <c r="K15" s="8" t="s">
        <v>235</v>
      </c>
    </row>
    <row r="16" spans="1:11" s="1" customFormat="1" ht="18.75" customHeight="1">
      <c r="A16" s="12"/>
      <c r="B16" s="12"/>
      <c r="C16" s="4"/>
      <c r="D16" s="13" t="s">
        <v>236</v>
      </c>
      <c r="E16" s="14"/>
      <c r="F16" s="4" t="s">
        <v>237</v>
      </c>
      <c r="G16" s="4" t="s">
        <v>237</v>
      </c>
      <c r="H16" s="5">
        <v>5</v>
      </c>
      <c r="I16" s="7"/>
      <c r="J16" s="5">
        <v>5</v>
      </c>
      <c r="K16" s="38"/>
    </row>
    <row r="17" spans="1:11" s="1" customFormat="1" ht="24.75" customHeight="1">
      <c r="A17" s="12"/>
      <c r="B17" s="12"/>
      <c r="C17" s="4"/>
      <c r="D17" s="13" t="s">
        <v>238</v>
      </c>
      <c r="E17" s="14"/>
      <c r="F17" s="4" t="s">
        <v>237</v>
      </c>
      <c r="G17" s="4" t="s">
        <v>237</v>
      </c>
      <c r="H17" s="5">
        <v>2</v>
      </c>
      <c r="I17" s="7"/>
      <c r="J17" s="5">
        <v>2</v>
      </c>
      <c r="K17" s="27"/>
    </row>
    <row r="18" spans="1:11" s="1" customFormat="1" ht="24.75" customHeight="1">
      <c r="A18" s="12"/>
      <c r="B18" s="12"/>
      <c r="C18" s="15" t="s">
        <v>239</v>
      </c>
      <c r="D18" s="13" t="s">
        <v>240</v>
      </c>
      <c r="E18" s="14"/>
      <c r="F18" s="16">
        <v>1</v>
      </c>
      <c r="G18" s="16">
        <v>1</v>
      </c>
      <c r="H18" s="5">
        <v>10</v>
      </c>
      <c r="I18" s="7"/>
      <c r="J18" s="5">
        <v>10</v>
      </c>
      <c r="K18" s="37"/>
    </row>
    <row r="19" spans="1:11" s="1" customFormat="1" ht="24.75" customHeight="1">
      <c r="A19" s="12"/>
      <c r="B19" s="12"/>
      <c r="C19" s="8" t="s">
        <v>241</v>
      </c>
      <c r="D19" s="13" t="s">
        <v>242</v>
      </c>
      <c r="E19" s="14"/>
      <c r="F19" s="4" t="s">
        <v>182</v>
      </c>
      <c r="G19" s="4" t="s">
        <v>182</v>
      </c>
      <c r="H19" s="5">
        <v>8</v>
      </c>
      <c r="I19" s="7"/>
      <c r="J19" s="5">
        <v>8</v>
      </c>
      <c r="K19" s="37"/>
    </row>
    <row r="20" spans="1:11" s="1" customFormat="1" ht="24.75" customHeight="1">
      <c r="A20" s="12"/>
      <c r="B20" s="12" t="s">
        <v>189</v>
      </c>
      <c r="C20" s="8" t="s">
        <v>243</v>
      </c>
      <c r="D20" s="13" t="s">
        <v>244</v>
      </c>
      <c r="E20" s="14"/>
      <c r="F20" s="4" t="s">
        <v>245</v>
      </c>
      <c r="G20" s="4" t="s">
        <v>245</v>
      </c>
      <c r="H20" s="5">
        <v>7</v>
      </c>
      <c r="I20" s="7"/>
      <c r="J20" s="5">
        <v>7</v>
      </c>
      <c r="K20" s="37"/>
    </row>
    <row r="21" spans="1:11" s="1" customFormat="1" ht="24.75" customHeight="1">
      <c r="A21" s="12"/>
      <c r="B21" s="12"/>
      <c r="C21" s="8" t="s">
        <v>246</v>
      </c>
      <c r="D21" s="13" t="s">
        <v>247</v>
      </c>
      <c r="E21" s="14"/>
      <c r="F21" s="4">
        <f>0</f>
        <v>0</v>
      </c>
      <c r="G21" s="4">
        <v>0</v>
      </c>
      <c r="H21" s="5">
        <v>8</v>
      </c>
      <c r="I21" s="7"/>
      <c r="J21" s="5">
        <v>8</v>
      </c>
      <c r="K21" s="27"/>
    </row>
    <row r="22" spans="1:11" s="1" customFormat="1" ht="24.75" customHeight="1">
      <c r="A22" s="12"/>
      <c r="B22" s="12"/>
      <c r="C22" s="15" t="s">
        <v>248</v>
      </c>
      <c r="D22" s="13" t="s">
        <v>249</v>
      </c>
      <c r="E22" s="14"/>
      <c r="F22" s="4" t="s">
        <v>204</v>
      </c>
      <c r="G22" s="4" t="s">
        <v>204</v>
      </c>
      <c r="H22" s="5">
        <v>5</v>
      </c>
      <c r="I22" s="7"/>
      <c r="J22" s="5">
        <v>5</v>
      </c>
      <c r="K22" s="27"/>
    </row>
    <row r="23" spans="1:11" s="1" customFormat="1" ht="24.75" customHeight="1">
      <c r="A23" s="12"/>
      <c r="B23" s="12"/>
      <c r="C23" s="17"/>
      <c r="D23" s="13" t="s">
        <v>250</v>
      </c>
      <c r="E23" s="14"/>
      <c r="F23" s="4" t="s">
        <v>251</v>
      </c>
      <c r="G23" s="4" t="s">
        <v>251</v>
      </c>
      <c r="H23" s="5">
        <v>5</v>
      </c>
      <c r="I23" s="7"/>
      <c r="J23" s="5">
        <v>5</v>
      </c>
      <c r="K23" s="27"/>
    </row>
    <row r="24" spans="1:16" s="1" customFormat="1" ht="24.75" customHeight="1">
      <c r="A24" s="12"/>
      <c r="B24" s="12"/>
      <c r="C24" s="18"/>
      <c r="D24" s="13" t="s">
        <v>252</v>
      </c>
      <c r="E24" s="14"/>
      <c r="F24" s="4" t="s">
        <v>204</v>
      </c>
      <c r="G24" s="4" t="s">
        <v>204</v>
      </c>
      <c r="H24" s="5">
        <v>5</v>
      </c>
      <c r="I24" s="7"/>
      <c r="J24" s="5">
        <v>5</v>
      </c>
      <c r="K24" s="27"/>
      <c r="L24" s="28"/>
      <c r="M24" s="28"/>
      <c r="N24" s="28"/>
      <c r="O24" s="28"/>
      <c r="P24" s="28"/>
    </row>
    <row r="25" spans="1:16" s="1" customFormat="1" ht="24.75" customHeight="1">
      <c r="A25" s="12"/>
      <c r="B25" s="8" t="s">
        <v>253</v>
      </c>
      <c r="C25" s="19" t="s">
        <v>254</v>
      </c>
      <c r="D25" s="20" t="s">
        <v>255</v>
      </c>
      <c r="E25" s="21"/>
      <c r="F25" s="4" t="s">
        <v>256</v>
      </c>
      <c r="G25" s="16">
        <v>0.9</v>
      </c>
      <c r="H25" s="5">
        <v>10</v>
      </c>
      <c r="I25" s="7"/>
      <c r="J25" s="5">
        <v>9</v>
      </c>
      <c r="K25" s="27"/>
      <c r="L25" s="29"/>
      <c r="M25" s="29"/>
      <c r="N25" s="30"/>
      <c r="O25" s="30"/>
      <c r="P25" s="28"/>
    </row>
    <row r="26" spans="1:16" s="1" customFormat="1" ht="16.5" customHeight="1">
      <c r="A26" s="5" t="s">
        <v>212</v>
      </c>
      <c r="B26" s="6"/>
      <c r="C26" s="6"/>
      <c r="D26" s="6"/>
      <c r="E26" s="6"/>
      <c r="F26" s="6"/>
      <c r="G26" s="6"/>
      <c r="H26" s="4">
        <v>100</v>
      </c>
      <c r="I26" s="4"/>
      <c r="J26" s="5">
        <v>99</v>
      </c>
      <c r="K26" s="27"/>
      <c r="L26" s="28"/>
      <c r="M26" s="28"/>
      <c r="N26" s="28"/>
      <c r="O26" s="28"/>
      <c r="P26" s="28"/>
    </row>
    <row r="27" spans="1:16" s="1" customFormat="1" ht="18.75" customHeight="1">
      <c r="A27" s="22" t="s">
        <v>213</v>
      </c>
      <c r="B27" s="33" t="s">
        <v>214</v>
      </c>
      <c r="C27" s="34"/>
      <c r="D27" s="34"/>
      <c r="E27" s="34"/>
      <c r="F27" s="34"/>
      <c r="G27" s="34"/>
      <c r="H27" s="34"/>
      <c r="I27" s="34"/>
      <c r="J27" s="34"/>
      <c r="K27" s="35"/>
      <c r="L27" s="28"/>
      <c r="M27" s="28"/>
      <c r="N27" s="28"/>
      <c r="O27" s="28"/>
      <c r="P27" s="28"/>
    </row>
    <row r="28" spans="1:11" s="1" customFormat="1" ht="22.5" customHeight="1">
      <c r="A28" s="24" t="s">
        <v>215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s="1" customFormat="1" ht="55.5" customHeight="1">
      <c r="A29" s="24" t="s">
        <v>216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 s="1" customFormat="1" ht="42.75" customHeight="1">
      <c r="A30" s="24" t="s">
        <v>217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 s="1" customFormat="1" ht="13.5">
      <c r="A31" s="25"/>
      <c r="B31" s="25"/>
      <c r="C31" s="25"/>
      <c r="D31" s="25"/>
      <c r="E31" s="25"/>
      <c r="F31" s="25"/>
      <c r="G31" s="25"/>
      <c r="H31" s="25"/>
      <c r="I31" s="25"/>
      <c r="J31" s="31"/>
      <c r="K31" s="31"/>
    </row>
    <row r="32" spans="1:11" s="1" customFormat="1" ht="13.5">
      <c r="A32" s="25"/>
      <c r="B32" s="25"/>
      <c r="C32" s="25"/>
      <c r="D32" s="25"/>
      <c r="E32" s="25"/>
      <c r="F32" s="25"/>
      <c r="G32" s="25"/>
      <c r="H32" s="25"/>
      <c r="I32" s="25"/>
      <c r="J32" s="31"/>
      <c r="K32" s="31"/>
    </row>
    <row r="33" spans="1:11" s="1" customFormat="1" ht="13.5">
      <c r="A33" s="25"/>
      <c r="B33" s="25"/>
      <c r="C33" s="25"/>
      <c r="D33" s="25"/>
      <c r="E33" s="25"/>
      <c r="F33" s="25"/>
      <c r="G33" s="25"/>
      <c r="H33" s="25"/>
      <c r="I33" s="25"/>
      <c r="J33" s="31"/>
      <c r="K33" s="31"/>
    </row>
    <row r="34" spans="1:11" s="1" customFormat="1" ht="13.5">
      <c r="A34" s="25"/>
      <c r="B34" s="25"/>
      <c r="C34" s="25"/>
      <c r="D34" s="25"/>
      <c r="E34" s="25"/>
      <c r="F34" s="25"/>
      <c r="G34" s="25"/>
      <c r="H34" s="25"/>
      <c r="I34" s="25"/>
      <c r="J34" s="31"/>
      <c r="K34" s="31"/>
    </row>
    <row r="35" spans="1:11" s="1" customFormat="1" ht="13.5">
      <c r="A35" s="25"/>
      <c r="B35" s="25"/>
      <c r="C35" s="25"/>
      <c r="D35" s="25"/>
      <c r="E35" s="25"/>
      <c r="F35" s="25"/>
      <c r="G35" s="25"/>
      <c r="H35" s="25"/>
      <c r="I35" s="25"/>
      <c r="J35" s="31"/>
      <c r="K35" s="31"/>
    </row>
    <row r="36" spans="1:11" s="1" customFormat="1" ht="13.5">
      <c r="A36" s="25"/>
      <c r="B36" s="25"/>
      <c r="C36" s="25"/>
      <c r="D36" s="25"/>
      <c r="E36" s="25"/>
      <c r="F36" s="25"/>
      <c r="G36" s="25"/>
      <c r="H36" s="25"/>
      <c r="I36" s="25"/>
      <c r="J36" s="31"/>
      <c r="K36" s="31"/>
    </row>
    <row r="37" spans="1:11" s="1" customFormat="1" ht="13.5">
      <c r="A37" s="25"/>
      <c r="B37" s="25"/>
      <c r="C37" s="25"/>
      <c r="D37" s="25"/>
      <c r="E37" s="25"/>
      <c r="F37" s="25"/>
      <c r="G37" s="25"/>
      <c r="H37" s="25"/>
      <c r="I37" s="25"/>
      <c r="J37" s="31"/>
      <c r="K37" s="31"/>
    </row>
    <row r="38" spans="1:11" s="1" customFormat="1" ht="13.5">
      <c r="A38" s="25"/>
      <c r="B38" s="25"/>
      <c r="C38" s="25"/>
      <c r="D38" s="25"/>
      <c r="E38" s="25"/>
      <c r="F38" s="25"/>
      <c r="G38" s="25"/>
      <c r="H38" s="25"/>
      <c r="I38" s="25"/>
      <c r="J38" s="31"/>
      <c r="K38" s="31"/>
    </row>
    <row r="39" spans="1:11" s="1" customFormat="1" ht="13.5">
      <c r="A39" s="25"/>
      <c r="B39" s="25"/>
      <c r="C39" s="25"/>
      <c r="D39" s="25"/>
      <c r="E39" s="25"/>
      <c r="F39" s="25"/>
      <c r="G39" s="25"/>
      <c r="H39" s="25"/>
      <c r="I39" s="25"/>
      <c r="J39" s="31"/>
      <c r="K39" s="31"/>
    </row>
    <row r="40" spans="1:11" s="1" customFormat="1" ht="13.5">
      <c r="A40" s="25"/>
      <c r="B40" s="25"/>
      <c r="C40" s="25"/>
      <c r="D40" s="25"/>
      <c r="E40" s="25"/>
      <c r="F40" s="25"/>
      <c r="G40" s="25"/>
      <c r="H40" s="25"/>
      <c r="I40" s="25"/>
      <c r="J40" s="31"/>
      <c r="K40" s="31"/>
    </row>
    <row r="41" spans="1:11" s="1" customFormat="1" ht="13.5">
      <c r="A41" s="25"/>
      <c r="B41" s="25"/>
      <c r="C41" s="25"/>
      <c r="D41" s="25"/>
      <c r="E41" s="25"/>
      <c r="F41" s="25"/>
      <c r="G41" s="25"/>
      <c r="H41" s="25"/>
      <c r="I41" s="25"/>
      <c r="J41" s="31"/>
      <c r="K41" s="31"/>
    </row>
    <row r="42" spans="1:11" s="1" customFormat="1" ht="13.5">
      <c r="A42" s="25"/>
      <c r="B42" s="25"/>
      <c r="C42" s="25"/>
      <c r="D42" s="25"/>
      <c r="E42" s="25"/>
      <c r="F42" s="25"/>
      <c r="G42" s="25"/>
      <c r="H42" s="25"/>
      <c r="I42" s="25"/>
      <c r="J42" s="31"/>
      <c r="K42" s="31"/>
    </row>
    <row r="43" spans="1:11" s="1" customFormat="1" ht="13.5">
      <c r="A43" s="25"/>
      <c r="B43" s="25"/>
      <c r="C43" s="25"/>
      <c r="D43" s="25"/>
      <c r="E43" s="25"/>
      <c r="F43" s="25"/>
      <c r="G43" s="25"/>
      <c r="H43" s="25"/>
      <c r="I43" s="25"/>
      <c r="J43" s="31"/>
      <c r="K43" s="31"/>
    </row>
    <row r="44" spans="1:11" s="1" customFormat="1" ht="13.5">
      <c r="A44" s="25"/>
      <c r="B44" s="25"/>
      <c r="C44" s="25"/>
      <c r="D44" s="25"/>
      <c r="E44" s="25"/>
      <c r="F44" s="25"/>
      <c r="G44" s="25"/>
      <c r="H44" s="25"/>
      <c r="I44" s="25"/>
      <c r="J44" s="31"/>
      <c r="K44" s="31"/>
    </row>
    <row r="45" spans="1:9" s="1" customFormat="1" ht="13.5">
      <c r="A45" s="26"/>
      <c r="B45" s="26"/>
      <c r="C45" s="26"/>
      <c r="D45" s="26"/>
      <c r="E45" s="26"/>
      <c r="F45" s="26"/>
      <c r="G45" s="26"/>
      <c r="H45" s="26"/>
      <c r="I45" s="26"/>
    </row>
    <row r="46" spans="1:9" s="1" customFormat="1" ht="13.5">
      <c r="A46" s="26"/>
      <c r="B46" s="26"/>
      <c r="C46" s="26"/>
      <c r="D46" s="26"/>
      <c r="E46" s="26"/>
      <c r="F46" s="26"/>
      <c r="G46" s="26"/>
      <c r="H46" s="26"/>
      <c r="I46" s="26"/>
    </row>
    <row r="47" spans="1:9" s="1" customFormat="1" ht="13.5">
      <c r="A47" s="26"/>
      <c r="B47" s="26"/>
      <c r="C47" s="26"/>
      <c r="D47" s="26"/>
      <c r="E47" s="26"/>
      <c r="F47" s="26"/>
      <c r="G47" s="26"/>
      <c r="H47" s="26"/>
      <c r="I47" s="26"/>
    </row>
    <row r="48" spans="1:9" s="1" customFormat="1" ht="13.5">
      <c r="A48" s="26"/>
      <c r="B48" s="26"/>
      <c r="C48" s="26"/>
      <c r="D48" s="26"/>
      <c r="E48" s="26"/>
      <c r="F48" s="26"/>
      <c r="G48" s="26"/>
      <c r="H48" s="26"/>
      <c r="I48" s="26"/>
    </row>
  </sheetData>
  <sheetProtection/>
  <mergeCells count="58">
    <mergeCell ref="B1:K1"/>
    <mergeCell ref="A2:C2"/>
    <mergeCell ref="D2:K2"/>
    <mergeCell ref="A3:C3"/>
    <mergeCell ref="D3:G3"/>
    <mergeCell ref="I3:K3"/>
    <mergeCell ref="D4:E4"/>
    <mergeCell ref="D5:E5"/>
    <mergeCell ref="D6:E6"/>
    <mergeCell ref="D7:E7"/>
    <mergeCell ref="D8:E8"/>
    <mergeCell ref="B9:F9"/>
    <mergeCell ref="G9:K9"/>
    <mergeCell ref="B10:F10"/>
    <mergeCell ref="G10:K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A26:G26"/>
    <mergeCell ref="H26:I26"/>
    <mergeCell ref="B27:K27"/>
    <mergeCell ref="A28:K28"/>
    <mergeCell ref="A29:K29"/>
    <mergeCell ref="A30:K30"/>
    <mergeCell ref="A9:A10"/>
    <mergeCell ref="A11:A25"/>
    <mergeCell ref="B12:B19"/>
    <mergeCell ref="B20:B24"/>
    <mergeCell ref="C12:C17"/>
    <mergeCell ref="C22:C24"/>
    <mergeCell ref="A4:C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8"/>
  <sheetViews>
    <sheetView zoomScaleSheetLayoutView="100" workbookViewId="0" topLeftCell="A2">
      <selection activeCell="D2" sqref="D2:K2"/>
    </sheetView>
  </sheetViews>
  <sheetFormatPr defaultColWidth="9.00390625" defaultRowHeight="15"/>
  <cols>
    <col min="1" max="1" width="5.421875" style="1" customWidth="1"/>
    <col min="2" max="2" width="7.140625" style="1" customWidth="1"/>
    <col min="3" max="3" width="6.7109375" style="1" customWidth="1"/>
    <col min="4" max="4" width="9.7109375" style="1" customWidth="1"/>
    <col min="5" max="5" width="5.140625" style="1" customWidth="1"/>
    <col min="6" max="6" width="8.8515625" style="1" customWidth="1"/>
    <col min="7" max="7" width="8.140625" style="1" customWidth="1"/>
    <col min="8" max="8" width="7.00390625" style="1" customWidth="1"/>
    <col min="9" max="9" width="5.00390625" style="1" customWidth="1"/>
    <col min="10" max="10" width="6.421875" style="1" customWidth="1"/>
    <col min="11" max="11" width="17.421875" style="1" customWidth="1"/>
    <col min="12" max="12" width="9.00390625" style="1" customWidth="1"/>
    <col min="13" max="13" width="12.7109375" style="1" bestFit="1" customWidth="1"/>
    <col min="14" max="16384" width="9.00390625" style="1" customWidth="1"/>
  </cols>
  <sheetData>
    <row r="1" spans="1:11" s="1" customFormat="1" ht="21.75" customHeight="1">
      <c r="A1" s="1" t="s">
        <v>218</v>
      </c>
      <c r="B1" s="2" t="s">
        <v>219</v>
      </c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15.75" customHeight="1">
      <c r="A2" s="4" t="s">
        <v>118</v>
      </c>
      <c r="B2" s="4"/>
      <c r="C2" s="4"/>
      <c r="D2" s="5" t="s">
        <v>133</v>
      </c>
      <c r="E2" s="6"/>
      <c r="F2" s="6"/>
      <c r="G2" s="6"/>
      <c r="H2" s="6"/>
      <c r="I2" s="6"/>
      <c r="J2" s="6"/>
      <c r="K2" s="7"/>
    </row>
    <row r="3" spans="1:11" s="1" customFormat="1" ht="31.5" customHeight="1">
      <c r="A3" s="4" t="s">
        <v>119</v>
      </c>
      <c r="B3" s="4"/>
      <c r="C3" s="4"/>
      <c r="D3" s="5" t="s">
        <v>131</v>
      </c>
      <c r="E3" s="6"/>
      <c r="F3" s="6"/>
      <c r="G3" s="6"/>
      <c r="H3" s="4" t="s">
        <v>136</v>
      </c>
      <c r="I3" s="5" t="s">
        <v>9</v>
      </c>
      <c r="J3" s="6"/>
      <c r="K3" s="7"/>
    </row>
    <row r="4" spans="1:11" s="1" customFormat="1" ht="22.5">
      <c r="A4" s="4" t="s">
        <v>120</v>
      </c>
      <c r="B4" s="4"/>
      <c r="C4" s="4"/>
      <c r="D4" s="5"/>
      <c r="E4" s="7"/>
      <c r="F4" s="4" t="s">
        <v>220</v>
      </c>
      <c r="G4" s="4" t="s">
        <v>221</v>
      </c>
      <c r="H4" s="4" t="s">
        <v>222</v>
      </c>
      <c r="I4" s="4" t="s">
        <v>16</v>
      </c>
      <c r="J4" s="4" t="s">
        <v>15</v>
      </c>
      <c r="K4" s="4" t="s">
        <v>17</v>
      </c>
    </row>
    <row r="5" spans="1:11" s="1" customFormat="1" ht="13.5" customHeight="1">
      <c r="A5" s="4"/>
      <c r="B5" s="4"/>
      <c r="C5" s="4"/>
      <c r="D5" s="4" t="s">
        <v>140</v>
      </c>
      <c r="E5" s="4"/>
      <c r="F5" s="4">
        <v>800</v>
      </c>
      <c r="G5" s="4">
        <v>800</v>
      </c>
      <c r="H5" s="4">
        <v>223.95</v>
      </c>
      <c r="I5" s="4">
        <v>10</v>
      </c>
      <c r="J5" s="4">
        <v>28</v>
      </c>
      <c r="K5" s="4">
        <v>3</v>
      </c>
    </row>
    <row r="6" spans="1:11" s="1" customFormat="1" ht="13.5" customHeight="1">
      <c r="A6" s="4"/>
      <c r="B6" s="4"/>
      <c r="C6" s="4"/>
      <c r="D6" s="5" t="s">
        <v>141</v>
      </c>
      <c r="E6" s="7"/>
      <c r="F6" s="4">
        <v>800</v>
      </c>
      <c r="G6" s="4">
        <v>800</v>
      </c>
      <c r="H6" s="4"/>
      <c r="I6" s="4"/>
      <c r="J6" s="4"/>
      <c r="K6" s="4"/>
    </row>
    <row r="7" spans="1:11" s="1" customFormat="1" ht="17.25" customHeight="1">
      <c r="A7" s="4"/>
      <c r="B7" s="4"/>
      <c r="C7" s="4"/>
      <c r="D7" s="4" t="s">
        <v>223</v>
      </c>
      <c r="E7" s="4"/>
      <c r="F7" s="4"/>
      <c r="G7" s="4"/>
      <c r="H7" s="4"/>
      <c r="I7" s="4"/>
      <c r="J7" s="4"/>
      <c r="K7" s="4"/>
    </row>
    <row r="8" spans="1:11" s="1" customFormat="1" ht="13.5">
      <c r="A8" s="4"/>
      <c r="B8" s="4"/>
      <c r="C8" s="4"/>
      <c r="D8" s="4" t="s">
        <v>224</v>
      </c>
      <c r="E8" s="4"/>
      <c r="F8" s="4"/>
      <c r="G8" s="4"/>
      <c r="H8" s="4"/>
      <c r="I8" s="4"/>
      <c r="J8" s="4"/>
      <c r="K8" s="4"/>
    </row>
    <row r="9" spans="1:11" s="1" customFormat="1" ht="13.5">
      <c r="A9" s="9" t="s">
        <v>142</v>
      </c>
      <c r="B9" s="5" t="s">
        <v>24</v>
      </c>
      <c r="C9" s="6"/>
      <c r="D9" s="6"/>
      <c r="E9" s="6"/>
      <c r="F9" s="7"/>
      <c r="G9" s="5" t="s">
        <v>143</v>
      </c>
      <c r="H9" s="6"/>
      <c r="I9" s="6"/>
      <c r="J9" s="6"/>
      <c r="K9" s="7"/>
    </row>
    <row r="10" spans="1:11" s="1" customFormat="1" ht="34.5" customHeight="1">
      <c r="A10" s="10"/>
      <c r="B10" s="32" t="s">
        <v>257</v>
      </c>
      <c r="C10" s="32"/>
      <c r="D10" s="32"/>
      <c r="E10" s="32"/>
      <c r="F10" s="32"/>
      <c r="G10" s="32" t="s">
        <v>258</v>
      </c>
      <c r="H10" s="32"/>
      <c r="I10" s="32"/>
      <c r="J10" s="32"/>
      <c r="K10" s="32"/>
    </row>
    <row r="11" spans="1:11" s="1" customFormat="1" ht="13.5">
      <c r="A11" s="12" t="s">
        <v>146</v>
      </c>
      <c r="B11" s="8" t="s">
        <v>33</v>
      </c>
      <c r="C11" s="8" t="s">
        <v>34</v>
      </c>
      <c r="D11" s="5" t="s">
        <v>35</v>
      </c>
      <c r="E11" s="7"/>
      <c r="F11" s="4" t="s">
        <v>36</v>
      </c>
      <c r="G11" s="4" t="s">
        <v>37</v>
      </c>
      <c r="H11" s="5" t="s">
        <v>16</v>
      </c>
      <c r="I11" s="7"/>
      <c r="J11" s="4" t="s">
        <v>17</v>
      </c>
      <c r="K11" s="8" t="s">
        <v>147</v>
      </c>
    </row>
    <row r="12" spans="1:11" s="1" customFormat="1" ht="15.75" customHeight="1">
      <c r="A12" s="12"/>
      <c r="B12" s="12" t="s">
        <v>164</v>
      </c>
      <c r="C12" s="4" t="s">
        <v>227</v>
      </c>
      <c r="D12" s="13" t="s">
        <v>228</v>
      </c>
      <c r="E12" s="14"/>
      <c r="F12" s="4"/>
      <c r="G12" s="8"/>
      <c r="H12" s="5">
        <v>5</v>
      </c>
      <c r="I12" s="7"/>
      <c r="J12" s="4"/>
      <c r="K12" s="8"/>
    </row>
    <row r="13" spans="1:11" s="1" customFormat="1" ht="14.25" customHeight="1">
      <c r="A13" s="12"/>
      <c r="B13" s="12"/>
      <c r="C13" s="4"/>
      <c r="D13" s="13" t="s">
        <v>230</v>
      </c>
      <c r="E13" s="14"/>
      <c r="F13" s="4"/>
      <c r="G13" s="8"/>
      <c r="H13" s="5">
        <v>5</v>
      </c>
      <c r="I13" s="7"/>
      <c r="J13" s="4"/>
      <c r="K13" s="8"/>
    </row>
    <row r="14" spans="1:11" s="1" customFormat="1" ht="50.25" customHeight="1">
      <c r="A14" s="12"/>
      <c r="B14" s="12"/>
      <c r="C14" s="4"/>
      <c r="D14" s="13" t="s">
        <v>166</v>
      </c>
      <c r="E14" s="14"/>
      <c r="F14" s="4">
        <v>5160</v>
      </c>
      <c r="G14" s="4">
        <v>2100</v>
      </c>
      <c r="H14" s="5">
        <v>10</v>
      </c>
      <c r="I14" s="7"/>
      <c r="J14" s="4">
        <v>4</v>
      </c>
      <c r="K14" s="8" t="s">
        <v>259</v>
      </c>
    </row>
    <row r="15" spans="1:11" s="1" customFormat="1" ht="16.5" customHeight="1">
      <c r="A15" s="12"/>
      <c r="B15" s="12"/>
      <c r="C15" s="4"/>
      <c r="D15" s="13" t="s">
        <v>233</v>
      </c>
      <c r="E15" s="14"/>
      <c r="F15" s="4">
        <v>38</v>
      </c>
      <c r="G15" s="4">
        <v>2</v>
      </c>
      <c r="H15" s="5">
        <v>5</v>
      </c>
      <c r="I15" s="7"/>
      <c r="J15" s="4">
        <v>2</v>
      </c>
      <c r="K15" s="8"/>
    </row>
    <row r="16" spans="1:11" s="1" customFormat="1" ht="13.5">
      <c r="A16" s="12"/>
      <c r="B16" s="12"/>
      <c r="C16" s="4"/>
      <c r="D16" s="13" t="s">
        <v>236</v>
      </c>
      <c r="E16" s="14"/>
      <c r="F16" s="4" t="s">
        <v>237</v>
      </c>
      <c r="G16" s="4" t="s">
        <v>237</v>
      </c>
      <c r="H16" s="5">
        <v>5</v>
      </c>
      <c r="I16" s="7"/>
      <c r="J16" s="4">
        <v>5</v>
      </c>
      <c r="K16" s="8"/>
    </row>
    <row r="17" spans="1:11" s="1" customFormat="1" ht="30.75" customHeight="1">
      <c r="A17" s="12"/>
      <c r="B17" s="12"/>
      <c r="C17" s="4"/>
      <c r="D17" s="13" t="s">
        <v>238</v>
      </c>
      <c r="E17" s="14"/>
      <c r="F17" s="4" t="s">
        <v>237</v>
      </c>
      <c r="G17" s="4" t="s">
        <v>237</v>
      </c>
      <c r="H17" s="5">
        <v>2</v>
      </c>
      <c r="I17" s="7"/>
      <c r="J17" s="4">
        <v>2</v>
      </c>
      <c r="K17" s="8"/>
    </row>
    <row r="18" spans="1:11" s="1" customFormat="1" ht="29.25" customHeight="1">
      <c r="A18" s="12"/>
      <c r="B18" s="12"/>
      <c r="C18" s="15" t="s">
        <v>239</v>
      </c>
      <c r="D18" s="13" t="s">
        <v>240</v>
      </c>
      <c r="E18" s="14"/>
      <c r="F18" s="16">
        <v>1</v>
      </c>
      <c r="G18" s="16">
        <v>0.3</v>
      </c>
      <c r="H18" s="5">
        <v>10</v>
      </c>
      <c r="I18" s="7"/>
      <c r="J18" s="4">
        <v>3</v>
      </c>
      <c r="K18" s="8"/>
    </row>
    <row r="19" spans="1:11" s="1" customFormat="1" ht="24.75" customHeight="1">
      <c r="A19" s="12"/>
      <c r="B19" s="12"/>
      <c r="C19" s="8" t="s">
        <v>241</v>
      </c>
      <c r="D19" s="13" t="s">
        <v>242</v>
      </c>
      <c r="E19" s="14"/>
      <c r="F19" s="4" t="s">
        <v>182</v>
      </c>
      <c r="G19" s="4" t="s">
        <v>260</v>
      </c>
      <c r="H19" s="5">
        <v>8</v>
      </c>
      <c r="I19" s="7"/>
      <c r="J19" s="4">
        <v>4</v>
      </c>
      <c r="K19" s="8"/>
    </row>
    <row r="20" spans="1:11" s="1" customFormat="1" ht="28.5" customHeight="1">
      <c r="A20" s="12"/>
      <c r="B20" s="12" t="s">
        <v>189</v>
      </c>
      <c r="C20" s="8" t="s">
        <v>243</v>
      </c>
      <c r="D20" s="13" t="s">
        <v>244</v>
      </c>
      <c r="E20" s="14"/>
      <c r="F20" s="4" t="s">
        <v>261</v>
      </c>
      <c r="G20" s="4" t="s">
        <v>261</v>
      </c>
      <c r="H20" s="5">
        <v>7</v>
      </c>
      <c r="I20" s="7"/>
      <c r="J20" s="4">
        <v>7</v>
      </c>
      <c r="K20" s="8"/>
    </row>
    <row r="21" spans="1:11" s="1" customFormat="1" ht="28.5" customHeight="1">
      <c r="A21" s="12"/>
      <c r="B21" s="12"/>
      <c r="C21" s="8" t="s">
        <v>246</v>
      </c>
      <c r="D21" s="13" t="s">
        <v>247</v>
      </c>
      <c r="E21" s="14"/>
      <c r="F21" s="4">
        <f>0</f>
        <v>0</v>
      </c>
      <c r="G21" s="4">
        <v>0</v>
      </c>
      <c r="H21" s="5">
        <v>8</v>
      </c>
      <c r="I21" s="7"/>
      <c r="J21" s="4">
        <v>8</v>
      </c>
      <c r="K21" s="8"/>
    </row>
    <row r="22" spans="1:11" s="1" customFormat="1" ht="20.25" customHeight="1">
      <c r="A22" s="12"/>
      <c r="B22" s="12"/>
      <c r="C22" s="15" t="s">
        <v>248</v>
      </c>
      <c r="D22" s="13" t="s">
        <v>249</v>
      </c>
      <c r="E22" s="14"/>
      <c r="F22" s="4" t="s">
        <v>204</v>
      </c>
      <c r="G22" s="4" t="s">
        <v>204</v>
      </c>
      <c r="H22" s="5">
        <v>5</v>
      </c>
      <c r="I22" s="7"/>
      <c r="J22" s="4">
        <v>5</v>
      </c>
      <c r="K22" s="8"/>
    </row>
    <row r="23" spans="1:11" s="1" customFormat="1" ht="23.25" customHeight="1">
      <c r="A23" s="12"/>
      <c r="B23" s="12"/>
      <c r="C23" s="17"/>
      <c r="D23" s="13" t="s">
        <v>250</v>
      </c>
      <c r="E23" s="14"/>
      <c r="F23" s="4" t="s">
        <v>251</v>
      </c>
      <c r="G23" s="4" t="s">
        <v>251</v>
      </c>
      <c r="H23" s="5">
        <v>5</v>
      </c>
      <c r="I23" s="7"/>
      <c r="J23" s="4">
        <v>5</v>
      </c>
      <c r="K23" s="8"/>
    </row>
    <row r="24" spans="1:16" s="1" customFormat="1" ht="25.5" customHeight="1">
      <c r="A24" s="12"/>
      <c r="B24" s="12"/>
      <c r="C24" s="18"/>
      <c r="D24" s="13" t="s">
        <v>252</v>
      </c>
      <c r="E24" s="14"/>
      <c r="F24" s="4" t="s">
        <v>204</v>
      </c>
      <c r="G24" s="4" t="s">
        <v>204</v>
      </c>
      <c r="H24" s="5">
        <v>5</v>
      </c>
      <c r="I24" s="7"/>
      <c r="J24" s="4">
        <v>5</v>
      </c>
      <c r="K24" s="8"/>
      <c r="L24" s="28"/>
      <c r="M24" s="28"/>
      <c r="N24" s="28"/>
      <c r="O24" s="28"/>
      <c r="P24" s="28"/>
    </row>
    <row r="25" spans="1:16" s="1" customFormat="1" ht="42" customHeight="1">
      <c r="A25" s="12"/>
      <c r="B25" s="8" t="s">
        <v>253</v>
      </c>
      <c r="C25" s="19" t="s">
        <v>254</v>
      </c>
      <c r="D25" s="20" t="s">
        <v>255</v>
      </c>
      <c r="E25" s="21"/>
      <c r="F25" s="4" t="s">
        <v>256</v>
      </c>
      <c r="G25" s="16">
        <v>0.7</v>
      </c>
      <c r="H25" s="5">
        <v>10</v>
      </c>
      <c r="I25" s="7"/>
      <c r="J25" s="4">
        <v>7</v>
      </c>
      <c r="K25" s="8"/>
      <c r="L25" s="29"/>
      <c r="M25" s="29"/>
      <c r="N25" s="30"/>
      <c r="O25" s="30"/>
      <c r="P25" s="28"/>
    </row>
    <row r="26" spans="1:16" s="1" customFormat="1" ht="24" customHeight="1">
      <c r="A26" s="5" t="s">
        <v>212</v>
      </c>
      <c r="B26" s="6"/>
      <c r="C26" s="6"/>
      <c r="D26" s="6"/>
      <c r="E26" s="6"/>
      <c r="F26" s="6"/>
      <c r="G26" s="6"/>
      <c r="H26" s="4">
        <v>100</v>
      </c>
      <c r="I26" s="4"/>
      <c r="J26" s="4">
        <v>67</v>
      </c>
      <c r="K26" s="8"/>
      <c r="L26" s="28"/>
      <c r="M26" s="28"/>
      <c r="N26" s="28"/>
      <c r="O26" s="28"/>
      <c r="P26" s="28"/>
    </row>
    <row r="27" spans="1:16" s="1" customFormat="1" ht="21.75" customHeight="1">
      <c r="A27" s="22" t="s">
        <v>213</v>
      </c>
      <c r="B27" s="33" t="s">
        <v>214</v>
      </c>
      <c r="C27" s="34"/>
      <c r="D27" s="34"/>
      <c r="E27" s="34"/>
      <c r="F27" s="34"/>
      <c r="G27" s="34"/>
      <c r="H27" s="34"/>
      <c r="I27" s="34"/>
      <c r="J27" s="34"/>
      <c r="K27" s="35"/>
      <c r="L27" s="28"/>
      <c r="M27" s="28"/>
      <c r="N27" s="28"/>
      <c r="O27" s="28"/>
      <c r="P27" s="28"/>
    </row>
    <row r="28" spans="1:11" s="1" customFormat="1" ht="16.5" customHeight="1">
      <c r="A28" s="24" t="s">
        <v>215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s="1" customFormat="1" ht="57" customHeight="1">
      <c r="A29" s="24" t="s">
        <v>216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 s="1" customFormat="1" ht="45" customHeight="1">
      <c r="A30" s="24" t="s">
        <v>217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 s="1" customFormat="1" ht="13.5">
      <c r="A31" s="25"/>
      <c r="B31" s="25"/>
      <c r="C31" s="25"/>
      <c r="D31" s="25"/>
      <c r="E31" s="25"/>
      <c r="F31" s="25"/>
      <c r="G31" s="25"/>
      <c r="H31" s="25"/>
      <c r="I31" s="25"/>
      <c r="J31" s="31"/>
      <c r="K31" s="31"/>
    </row>
    <row r="32" spans="1:11" s="1" customFormat="1" ht="13.5">
      <c r="A32" s="25"/>
      <c r="B32" s="25"/>
      <c r="C32" s="25"/>
      <c r="D32" s="25"/>
      <c r="E32" s="25"/>
      <c r="F32" s="25"/>
      <c r="G32" s="25"/>
      <c r="H32" s="25"/>
      <c r="I32" s="25"/>
      <c r="J32" s="31"/>
      <c r="K32" s="31"/>
    </row>
    <row r="33" spans="1:11" s="1" customFormat="1" ht="13.5">
      <c r="A33" s="25"/>
      <c r="B33" s="25"/>
      <c r="C33" s="25"/>
      <c r="D33" s="25"/>
      <c r="E33" s="25"/>
      <c r="F33" s="25"/>
      <c r="G33" s="25"/>
      <c r="H33" s="25"/>
      <c r="I33" s="25"/>
      <c r="J33" s="31"/>
      <c r="K33" s="31"/>
    </row>
    <row r="34" spans="1:11" s="1" customFormat="1" ht="13.5">
      <c r="A34" s="25"/>
      <c r="B34" s="25"/>
      <c r="C34" s="25"/>
      <c r="D34" s="25"/>
      <c r="E34" s="25"/>
      <c r="F34" s="25"/>
      <c r="G34" s="25"/>
      <c r="H34" s="25"/>
      <c r="I34" s="25"/>
      <c r="J34" s="31"/>
      <c r="K34" s="31"/>
    </row>
    <row r="35" spans="1:11" s="1" customFormat="1" ht="13.5">
      <c r="A35" s="25"/>
      <c r="B35" s="25"/>
      <c r="C35" s="25"/>
      <c r="D35" s="25"/>
      <c r="E35" s="25"/>
      <c r="F35" s="25"/>
      <c r="G35" s="25"/>
      <c r="H35" s="25"/>
      <c r="I35" s="25"/>
      <c r="J35" s="31"/>
      <c r="K35" s="31"/>
    </row>
    <row r="36" spans="1:11" s="1" customFormat="1" ht="13.5">
      <c r="A36" s="25"/>
      <c r="B36" s="25"/>
      <c r="C36" s="25"/>
      <c r="D36" s="25"/>
      <c r="E36" s="25"/>
      <c r="F36" s="25"/>
      <c r="G36" s="25"/>
      <c r="H36" s="25"/>
      <c r="I36" s="25"/>
      <c r="J36" s="31"/>
      <c r="K36" s="31"/>
    </row>
    <row r="37" spans="1:11" s="1" customFormat="1" ht="13.5">
      <c r="A37" s="25"/>
      <c r="B37" s="25"/>
      <c r="C37" s="25"/>
      <c r="D37" s="25"/>
      <c r="E37" s="25"/>
      <c r="F37" s="25"/>
      <c r="G37" s="25"/>
      <c r="H37" s="25"/>
      <c r="I37" s="25"/>
      <c r="J37" s="31"/>
      <c r="K37" s="31"/>
    </row>
    <row r="38" spans="1:11" s="1" customFormat="1" ht="13.5">
      <c r="A38" s="25"/>
      <c r="B38" s="25"/>
      <c r="C38" s="25"/>
      <c r="D38" s="25"/>
      <c r="E38" s="25"/>
      <c r="F38" s="25"/>
      <c r="G38" s="25"/>
      <c r="H38" s="25"/>
      <c r="I38" s="25"/>
      <c r="J38" s="31"/>
      <c r="K38" s="31"/>
    </row>
    <row r="39" spans="1:11" s="1" customFormat="1" ht="13.5">
      <c r="A39" s="25"/>
      <c r="B39" s="25"/>
      <c r="C39" s="25"/>
      <c r="D39" s="25"/>
      <c r="E39" s="25"/>
      <c r="F39" s="25"/>
      <c r="G39" s="25"/>
      <c r="H39" s="25"/>
      <c r="I39" s="25"/>
      <c r="J39" s="31"/>
      <c r="K39" s="31"/>
    </row>
    <row r="40" spans="1:11" s="1" customFormat="1" ht="13.5">
      <c r="A40" s="25"/>
      <c r="B40" s="25"/>
      <c r="C40" s="25"/>
      <c r="D40" s="25"/>
      <c r="E40" s="25"/>
      <c r="F40" s="25"/>
      <c r="G40" s="25"/>
      <c r="H40" s="25"/>
      <c r="I40" s="25"/>
      <c r="J40" s="31"/>
      <c r="K40" s="31"/>
    </row>
    <row r="41" spans="1:11" s="1" customFormat="1" ht="13.5">
      <c r="A41" s="25"/>
      <c r="B41" s="25"/>
      <c r="C41" s="25"/>
      <c r="D41" s="25"/>
      <c r="E41" s="25"/>
      <c r="F41" s="25"/>
      <c r="G41" s="25"/>
      <c r="H41" s="25"/>
      <c r="I41" s="25"/>
      <c r="J41" s="31"/>
      <c r="K41" s="31"/>
    </row>
    <row r="42" spans="1:11" s="1" customFormat="1" ht="13.5">
      <c r="A42" s="25"/>
      <c r="B42" s="25"/>
      <c r="C42" s="25"/>
      <c r="D42" s="25"/>
      <c r="E42" s="25"/>
      <c r="F42" s="25"/>
      <c r="G42" s="25"/>
      <c r="H42" s="25"/>
      <c r="I42" s="25"/>
      <c r="J42" s="31"/>
      <c r="K42" s="31"/>
    </row>
    <row r="43" spans="1:11" s="1" customFormat="1" ht="13.5">
      <c r="A43" s="25"/>
      <c r="B43" s="25"/>
      <c r="C43" s="25"/>
      <c r="D43" s="25"/>
      <c r="E43" s="25"/>
      <c r="F43" s="25"/>
      <c r="G43" s="25"/>
      <c r="H43" s="25"/>
      <c r="I43" s="25"/>
      <c r="J43" s="31"/>
      <c r="K43" s="31"/>
    </row>
    <row r="44" spans="1:11" s="1" customFormat="1" ht="13.5">
      <c r="A44" s="25"/>
      <c r="B44" s="25"/>
      <c r="C44" s="25"/>
      <c r="D44" s="25"/>
      <c r="E44" s="25"/>
      <c r="F44" s="25"/>
      <c r="G44" s="25"/>
      <c r="H44" s="25"/>
      <c r="I44" s="25"/>
      <c r="J44" s="31"/>
      <c r="K44" s="31"/>
    </row>
    <row r="45" spans="1:9" s="1" customFormat="1" ht="13.5">
      <c r="A45" s="26"/>
      <c r="B45" s="26"/>
      <c r="C45" s="26"/>
      <c r="D45" s="26"/>
      <c r="E45" s="26"/>
      <c r="F45" s="26"/>
      <c r="G45" s="26"/>
      <c r="H45" s="26"/>
      <c r="I45" s="26"/>
    </row>
    <row r="46" spans="1:9" s="1" customFormat="1" ht="13.5">
      <c r="A46" s="26"/>
      <c r="B46" s="26"/>
      <c r="C46" s="26"/>
      <c r="D46" s="26"/>
      <c r="E46" s="26"/>
      <c r="F46" s="26"/>
      <c r="G46" s="26"/>
      <c r="H46" s="26"/>
      <c r="I46" s="26"/>
    </row>
    <row r="47" spans="1:9" s="1" customFormat="1" ht="13.5">
      <c r="A47" s="26"/>
      <c r="B47" s="26"/>
      <c r="C47" s="26"/>
      <c r="D47" s="26"/>
      <c r="E47" s="26"/>
      <c r="F47" s="26"/>
      <c r="G47" s="26"/>
      <c r="H47" s="26"/>
      <c r="I47" s="26"/>
    </row>
    <row r="48" spans="1:9" s="1" customFormat="1" ht="13.5">
      <c r="A48" s="26"/>
      <c r="B48" s="26"/>
      <c r="C48" s="26"/>
      <c r="D48" s="26"/>
      <c r="E48" s="26"/>
      <c r="F48" s="26"/>
      <c r="G48" s="26"/>
      <c r="H48" s="26"/>
      <c r="I48" s="26"/>
    </row>
  </sheetData>
  <sheetProtection/>
  <mergeCells count="58">
    <mergeCell ref="B1:K1"/>
    <mergeCell ref="A2:C2"/>
    <mergeCell ref="D2:K2"/>
    <mergeCell ref="A3:C3"/>
    <mergeCell ref="D3:G3"/>
    <mergeCell ref="I3:K3"/>
    <mergeCell ref="D4:E4"/>
    <mergeCell ref="D5:E5"/>
    <mergeCell ref="D6:E6"/>
    <mergeCell ref="D7:E7"/>
    <mergeCell ref="D8:E8"/>
    <mergeCell ref="B9:F9"/>
    <mergeCell ref="G9:K9"/>
    <mergeCell ref="B10:F10"/>
    <mergeCell ref="G10:K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A26:G26"/>
    <mergeCell ref="H26:I26"/>
    <mergeCell ref="B27:K27"/>
    <mergeCell ref="A28:K28"/>
    <mergeCell ref="A29:K29"/>
    <mergeCell ref="A30:K30"/>
    <mergeCell ref="A9:A10"/>
    <mergeCell ref="A11:A25"/>
    <mergeCell ref="B12:B19"/>
    <mergeCell ref="B20:B24"/>
    <mergeCell ref="C12:C17"/>
    <mergeCell ref="C22:C24"/>
    <mergeCell ref="A4:C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SheetLayoutView="100" workbookViewId="0" topLeftCell="A1">
      <selection activeCell="D2" sqref="D2:K2"/>
    </sheetView>
  </sheetViews>
  <sheetFormatPr defaultColWidth="9.00390625" defaultRowHeight="15"/>
  <cols>
    <col min="1" max="1" width="5.421875" style="1" customWidth="1"/>
    <col min="2" max="2" width="7.140625" style="1" customWidth="1"/>
    <col min="3" max="3" width="8.00390625" style="1" customWidth="1"/>
    <col min="4" max="4" width="9.7109375" style="1" customWidth="1"/>
    <col min="5" max="5" width="2.8515625" style="1" customWidth="1"/>
    <col min="6" max="6" width="9.421875" style="1" customWidth="1"/>
    <col min="7" max="7" width="8.8515625" style="1" customWidth="1"/>
    <col min="8" max="8" width="7.7109375" style="1" customWidth="1"/>
    <col min="9" max="9" width="5.00390625" style="1" customWidth="1"/>
    <col min="10" max="10" width="6.421875" style="1" customWidth="1"/>
    <col min="11" max="11" width="17.28125" style="1" customWidth="1"/>
    <col min="12" max="16384" width="9.00390625" style="1" customWidth="1"/>
  </cols>
  <sheetData>
    <row r="1" spans="1:11" s="1" customFormat="1" ht="19.5" customHeight="1">
      <c r="A1" s="1" t="s">
        <v>218</v>
      </c>
      <c r="B1" s="2" t="s">
        <v>262</v>
      </c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15.75" customHeight="1">
      <c r="A2" s="4" t="s">
        <v>118</v>
      </c>
      <c r="B2" s="4"/>
      <c r="C2" s="4"/>
      <c r="D2" s="5" t="s">
        <v>134</v>
      </c>
      <c r="E2" s="6"/>
      <c r="F2" s="6"/>
      <c r="G2" s="6"/>
      <c r="H2" s="6"/>
      <c r="I2" s="6"/>
      <c r="J2" s="6"/>
      <c r="K2" s="7"/>
    </row>
    <row r="3" spans="1:11" s="1" customFormat="1" ht="15" customHeight="1">
      <c r="A3" s="4" t="s">
        <v>119</v>
      </c>
      <c r="B3" s="4"/>
      <c r="C3" s="4"/>
      <c r="D3" s="5" t="s">
        <v>131</v>
      </c>
      <c r="E3" s="6"/>
      <c r="F3" s="6"/>
      <c r="G3" s="6"/>
      <c r="H3" s="4" t="s">
        <v>136</v>
      </c>
      <c r="I3" s="5" t="s">
        <v>9</v>
      </c>
      <c r="J3" s="6"/>
      <c r="K3" s="7"/>
    </row>
    <row r="4" spans="1:11" s="1" customFormat="1" ht="22.5">
      <c r="A4" s="4" t="s">
        <v>120</v>
      </c>
      <c r="B4" s="4"/>
      <c r="C4" s="4"/>
      <c r="D4" s="5"/>
      <c r="E4" s="7"/>
      <c r="F4" s="4" t="s">
        <v>220</v>
      </c>
      <c r="G4" s="4" t="s">
        <v>221</v>
      </c>
      <c r="H4" s="4" t="s">
        <v>222</v>
      </c>
      <c r="I4" s="4" t="s">
        <v>16</v>
      </c>
      <c r="J4" s="4" t="s">
        <v>15</v>
      </c>
      <c r="K4" s="4" t="s">
        <v>17</v>
      </c>
    </row>
    <row r="5" spans="1:11" s="1" customFormat="1" ht="13.5" customHeight="1">
      <c r="A5" s="4"/>
      <c r="B5" s="4"/>
      <c r="C5" s="4"/>
      <c r="D5" s="4" t="s">
        <v>140</v>
      </c>
      <c r="E5" s="4"/>
      <c r="F5" s="4">
        <v>105</v>
      </c>
      <c r="G5" s="4">
        <v>105</v>
      </c>
      <c r="H5" s="4">
        <v>105</v>
      </c>
      <c r="I5" s="4">
        <v>10</v>
      </c>
      <c r="J5" s="16">
        <f>H5/G5</f>
        <v>1</v>
      </c>
      <c r="K5" s="4">
        <v>10</v>
      </c>
    </row>
    <row r="6" spans="1:11" s="1" customFormat="1" ht="13.5" customHeight="1">
      <c r="A6" s="4"/>
      <c r="B6" s="4"/>
      <c r="C6" s="4"/>
      <c r="D6" s="5" t="s">
        <v>141</v>
      </c>
      <c r="E6" s="7"/>
      <c r="F6" s="4">
        <v>105</v>
      </c>
      <c r="G6" s="4">
        <v>105</v>
      </c>
      <c r="H6" s="4">
        <v>105</v>
      </c>
      <c r="I6" s="4"/>
      <c r="J6" s="27"/>
      <c r="K6" s="8"/>
    </row>
    <row r="7" spans="1:11" s="1" customFormat="1" ht="17.25" customHeight="1">
      <c r="A7" s="4"/>
      <c r="B7" s="4"/>
      <c r="C7" s="4"/>
      <c r="D7" s="4" t="s">
        <v>223</v>
      </c>
      <c r="E7" s="4"/>
      <c r="F7" s="8"/>
      <c r="G7" s="8"/>
      <c r="H7" s="8"/>
      <c r="I7" s="4"/>
      <c r="J7" s="27"/>
      <c r="K7" s="8"/>
    </row>
    <row r="8" spans="1:11" s="1" customFormat="1" ht="13.5">
      <c r="A8" s="4"/>
      <c r="B8" s="4"/>
      <c r="C8" s="4"/>
      <c r="D8" s="4" t="s">
        <v>224</v>
      </c>
      <c r="E8" s="4"/>
      <c r="F8" s="8"/>
      <c r="G8" s="8"/>
      <c r="H8" s="8"/>
      <c r="I8" s="4"/>
      <c r="J8" s="27"/>
      <c r="K8" s="8"/>
    </row>
    <row r="9" spans="1:11" s="1" customFormat="1" ht="15" customHeight="1">
      <c r="A9" s="9" t="s">
        <v>142</v>
      </c>
      <c r="B9" s="5" t="s">
        <v>24</v>
      </c>
      <c r="C9" s="6"/>
      <c r="D9" s="6"/>
      <c r="E9" s="6"/>
      <c r="F9" s="7"/>
      <c r="G9" s="5" t="s">
        <v>143</v>
      </c>
      <c r="H9" s="6"/>
      <c r="I9" s="6"/>
      <c r="J9" s="6"/>
      <c r="K9" s="7"/>
    </row>
    <row r="10" spans="1:11" s="1" customFormat="1" ht="64.5" customHeight="1">
      <c r="A10" s="10"/>
      <c r="B10" s="11" t="s">
        <v>263</v>
      </c>
      <c r="C10" s="11"/>
      <c r="D10" s="11"/>
      <c r="E10" s="11"/>
      <c r="F10" s="11"/>
      <c r="G10" s="11" t="s">
        <v>263</v>
      </c>
      <c r="H10" s="11"/>
      <c r="I10" s="11"/>
      <c r="J10" s="11"/>
      <c r="K10" s="11"/>
    </row>
    <row r="11" spans="1:11" s="1" customFormat="1" ht="27" customHeight="1">
      <c r="A11" s="12" t="s">
        <v>146</v>
      </c>
      <c r="B11" s="8" t="s">
        <v>33</v>
      </c>
      <c r="C11" s="8" t="s">
        <v>34</v>
      </c>
      <c r="D11" s="5" t="s">
        <v>35</v>
      </c>
      <c r="E11" s="7"/>
      <c r="F11" s="4" t="s">
        <v>36</v>
      </c>
      <c r="G11" s="4" t="s">
        <v>37</v>
      </c>
      <c r="H11" s="5" t="s">
        <v>16</v>
      </c>
      <c r="I11" s="7"/>
      <c r="J11" s="4" t="s">
        <v>17</v>
      </c>
      <c r="K11" s="8" t="s">
        <v>147</v>
      </c>
    </row>
    <row r="12" spans="1:11" s="1" customFormat="1" ht="22.5" customHeight="1">
      <c r="A12" s="12"/>
      <c r="B12" s="12" t="s">
        <v>164</v>
      </c>
      <c r="C12" s="4" t="s">
        <v>227</v>
      </c>
      <c r="D12" s="13" t="s">
        <v>228</v>
      </c>
      <c r="E12" s="14"/>
      <c r="F12" s="4" t="s">
        <v>264</v>
      </c>
      <c r="G12" s="4" t="s">
        <v>265</v>
      </c>
      <c r="H12" s="5">
        <v>5</v>
      </c>
      <c r="I12" s="7"/>
      <c r="J12" s="4">
        <v>5</v>
      </c>
      <c r="K12" s="27"/>
    </row>
    <row r="13" spans="1:11" s="1" customFormat="1" ht="18" customHeight="1">
      <c r="A13" s="12"/>
      <c r="B13" s="12"/>
      <c r="C13" s="4"/>
      <c r="D13" s="13" t="s">
        <v>230</v>
      </c>
      <c r="E13" s="14"/>
      <c r="F13" s="4" t="s">
        <v>266</v>
      </c>
      <c r="G13" s="4" t="s">
        <v>266</v>
      </c>
      <c r="H13" s="5">
        <v>5</v>
      </c>
      <c r="I13" s="7"/>
      <c r="J13" s="4">
        <v>5</v>
      </c>
      <c r="K13" s="27"/>
    </row>
    <row r="14" spans="1:11" s="1" customFormat="1" ht="15.75" customHeight="1">
      <c r="A14" s="12"/>
      <c r="B14" s="12"/>
      <c r="C14" s="4"/>
      <c r="D14" s="13" t="s">
        <v>166</v>
      </c>
      <c r="E14" s="14"/>
      <c r="F14" s="4" t="s">
        <v>267</v>
      </c>
      <c r="G14" s="4" t="s">
        <v>267</v>
      </c>
      <c r="H14" s="5">
        <v>10</v>
      </c>
      <c r="I14" s="7"/>
      <c r="J14" s="4">
        <v>10</v>
      </c>
      <c r="K14" s="8"/>
    </row>
    <row r="15" spans="1:11" s="1" customFormat="1" ht="13.5">
      <c r="A15" s="12"/>
      <c r="B15" s="12"/>
      <c r="C15" s="4"/>
      <c r="D15" s="13" t="s">
        <v>233</v>
      </c>
      <c r="E15" s="14"/>
      <c r="F15" s="4" t="s">
        <v>268</v>
      </c>
      <c r="G15" s="4" t="s">
        <v>268</v>
      </c>
      <c r="H15" s="5">
        <v>5</v>
      </c>
      <c r="I15" s="7"/>
      <c r="J15" s="4">
        <v>5</v>
      </c>
      <c r="K15" s="8"/>
    </row>
    <row r="16" spans="1:11" s="1" customFormat="1" ht="13.5">
      <c r="A16" s="12"/>
      <c r="B16" s="12"/>
      <c r="C16" s="4"/>
      <c r="D16" s="13" t="s">
        <v>236</v>
      </c>
      <c r="E16" s="14"/>
      <c r="F16" s="4" t="s">
        <v>237</v>
      </c>
      <c r="G16" s="4" t="s">
        <v>237</v>
      </c>
      <c r="H16" s="5">
        <v>5</v>
      </c>
      <c r="I16" s="7"/>
      <c r="J16" s="4">
        <v>5</v>
      </c>
      <c r="K16" s="8"/>
    </row>
    <row r="17" spans="1:11" s="1" customFormat="1" ht="25.5" customHeight="1">
      <c r="A17" s="12"/>
      <c r="B17" s="12"/>
      <c r="C17" s="4"/>
      <c r="D17" s="13" t="s">
        <v>238</v>
      </c>
      <c r="E17" s="14"/>
      <c r="F17" s="4" t="s">
        <v>237</v>
      </c>
      <c r="G17" s="4" t="s">
        <v>237</v>
      </c>
      <c r="H17" s="5">
        <v>2</v>
      </c>
      <c r="I17" s="7"/>
      <c r="J17" s="4">
        <v>2</v>
      </c>
      <c r="K17" s="27"/>
    </row>
    <row r="18" spans="1:11" s="1" customFormat="1" ht="30" customHeight="1">
      <c r="A18" s="12"/>
      <c r="B18" s="12"/>
      <c r="C18" s="15" t="s">
        <v>239</v>
      </c>
      <c r="D18" s="13" t="s">
        <v>240</v>
      </c>
      <c r="E18" s="14"/>
      <c r="F18" s="16">
        <v>1</v>
      </c>
      <c r="G18" s="16">
        <v>1</v>
      </c>
      <c r="H18" s="5">
        <v>10</v>
      </c>
      <c r="I18" s="7"/>
      <c r="J18" s="4">
        <v>10</v>
      </c>
      <c r="K18" s="8"/>
    </row>
    <row r="19" spans="1:11" s="1" customFormat="1" ht="33.75" customHeight="1">
      <c r="A19" s="12"/>
      <c r="B19" s="12"/>
      <c r="C19" s="8" t="s">
        <v>241</v>
      </c>
      <c r="D19" s="13" t="s">
        <v>242</v>
      </c>
      <c r="E19" s="14"/>
      <c r="F19" s="4" t="s">
        <v>182</v>
      </c>
      <c r="G19" s="4" t="s">
        <v>182</v>
      </c>
      <c r="H19" s="5">
        <v>8</v>
      </c>
      <c r="I19" s="7"/>
      <c r="J19" s="4">
        <v>8</v>
      </c>
      <c r="K19" s="8"/>
    </row>
    <row r="20" spans="1:11" s="1" customFormat="1" ht="24.75" customHeight="1">
      <c r="A20" s="12"/>
      <c r="B20" s="12" t="s">
        <v>189</v>
      </c>
      <c r="C20" s="8" t="s">
        <v>243</v>
      </c>
      <c r="D20" s="13" t="s">
        <v>244</v>
      </c>
      <c r="E20" s="14"/>
      <c r="F20" s="4" t="s">
        <v>269</v>
      </c>
      <c r="G20" s="4" t="s">
        <v>269</v>
      </c>
      <c r="H20" s="5">
        <v>7</v>
      </c>
      <c r="I20" s="7"/>
      <c r="J20" s="4">
        <v>7</v>
      </c>
      <c r="K20" s="8"/>
    </row>
    <row r="21" spans="1:11" s="1" customFormat="1" ht="24.75" customHeight="1">
      <c r="A21" s="12"/>
      <c r="B21" s="12"/>
      <c r="C21" s="8" t="s">
        <v>246</v>
      </c>
      <c r="D21" s="13" t="s">
        <v>247</v>
      </c>
      <c r="E21" s="14"/>
      <c r="F21" s="4">
        <f>0</f>
        <v>0</v>
      </c>
      <c r="G21" s="4">
        <v>0</v>
      </c>
      <c r="H21" s="5">
        <v>8</v>
      </c>
      <c r="I21" s="7"/>
      <c r="J21" s="4">
        <v>8</v>
      </c>
      <c r="K21" s="27"/>
    </row>
    <row r="22" spans="1:11" s="1" customFormat="1" ht="24.75" customHeight="1">
      <c r="A22" s="12"/>
      <c r="B22" s="12"/>
      <c r="C22" s="15" t="s">
        <v>248</v>
      </c>
      <c r="D22" s="13" t="s">
        <v>249</v>
      </c>
      <c r="E22" s="14"/>
      <c r="F22" s="4" t="s">
        <v>204</v>
      </c>
      <c r="G22" s="4" t="s">
        <v>204</v>
      </c>
      <c r="H22" s="5">
        <v>5</v>
      </c>
      <c r="I22" s="7"/>
      <c r="J22" s="4">
        <v>5</v>
      </c>
      <c r="K22" s="27"/>
    </row>
    <row r="23" spans="1:11" s="1" customFormat="1" ht="24.75" customHeight="1">
      <c r="A23" s="12"/>
      <c r="B23" s="12"/>
      <c r="C23" s="17"/>
      <c r="D23" s="13" t="s">
        <v>250</v>
      </c>
      <c r="E23" s="14"/>
      <c r="F23" s="4" t="s">
        <v>251</v>
      </c>
      <c r="G23" s="4" t="s">
        <v>251</v>
      </c>
      <c r="H23" s="5">
        <v>5</v>
      </c>
      <c r="I23" s="7"/>
      <c r="J23" s="4">
        <v>5</v>
      </c>
      <c r="K23" s="27"/>
    </row>
    <row r="24" spans="1:16" s="1" customFormat="1" ht="24.75" customHeight="1">
      <c r="A24" s="12"/>
      <c r="B24" s="12"/>
      <c r="C24" s="18"/>
      <c r="D24" s="13" t="s">
        <v>252</v>
      </c>
      <c r="E24" s="14"/>
      <c r="F24" s="4" t="s">
        <v>204</v>
      </c>
      <c r="G24" s="4" t="s">
        <v>204</v>
      </c>
      <c r="H24" s="5">
        <v>5</v>
      </c>
      <c r="I24" s="7"/>
      <c r="J24" s="4">
        <v>5</v>
      </c>
      <c r="K24" s="27"/>
      <c r="L24" s="28"/>
      <c r="M24" s="28"/>
      <c r="N24" s="28"/>
      <c r="O24" s="28"/>
      <c r="P24" s="28"/>
    </row>
    <row r="25" spans="1:16" s="1" customFormat="1" ht="45" customHeight="1">
      <c r="A25" s="12"/>
      <c r="B25" s="8" t="s">
        <v>253</v>
      </c>
      <c r="C25" s="19" t="s">
        <v>254</v>
      </c>
      <c r="D25" s="20" t="s">
        <v>255</v>
      </c>
      <c r="E25" s="21"/>
      <c r="F25" s="4" t="s">
        <v>256</v>
      </c>
      <c r="G25" s="16">
        <v>0.9</v>
      </c>
      <c r="H25" s="5">
        <v>10</v>
      </c>
      <c r="I25" s="7"/>
      <c r="J25" s="4">
        <v>9</v>
      </c>
      <c r="K25" s="27"/>
      <c r="L25" s="29"/>
      <c r="M25" s="29"/>
      <c r="N25" s="30"/>
      <c r="O25" s="30"/>
      <c r="P25" s="28"/>
    </row>
    <row r="26" spans="1:16" s="1" customFormat="1" ht="22.5" customHeight="1">
      <c r="A26" s="5" t="s">
        <v>212</v>
      </c>
      <c r="B26" s="6"/>
      <c r="C26" s="6"/>
      <c r="D26" s="6"/>
      <c r="E26" s="6"/>
      <c r="F26" s="6"/>
      <c r="G26" s="6"/>
      <c r="H26" s="4">
        <v>100</v>
      </c>
      <c r="I26" s="4"/>
      <c r="J26" s="4">
        <v>99</v>
      </c>
      <c r="K26" s="27"/>
      <c r="L26" s="28"/>
      <c r="M26" s="28"/>
      <c r="N26" s="28"/>
      <c r="O26" s="28"/>
      <c r="P26" s="28"/>
    </row>
    <row r="27" spans="1:16" s="1" customFormat="1" ht="19.5" customHeight="1">
      <c r="A27" s="22" t="s">
        <v>213</v>
      </c>
      <c r="B27" s="23" t="s">
        <v>214</v>
      </c>
      <c r="C27" s="23"/>
      <c r="D27" s="23"/>
      <c r="E27" s="23"/>
      <c r="F27" s="23"/>
      <c r="G27" s="23"/>
      <c r="H27" s="23"/>
      <c r="I27" s="23"/>
      <c r="J27" s="23"/>
      <c r="K27" s="23"/>
      <c r="L27" s="28"/>
      <c r="M27" s="28"/>
      <c r="N27" s="28"/>
      <c r="O27" s="28"/>
      <c r="P27" s="28"/>
    </row>
    <row r="28" spans="1:11" s="1" customFormat="1" ht="22.5" customHeight="1">
      <c r="A28" s="24" t="s">
        <v>215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s="1" customFormat="1" ht="55.5" customHeight="1">
      <c r="A29" s="24" t="s">
        <v>216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 s="1" customFormat="1" ht="48" customHeight="1">
      <c r="A30" s="24" t="s">
        <v>217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 s="1" customFormat="1" ht="13.5">
      <c r="A31" s="25"/>
      <c r="B31" s="25"/>
      <c r="C31" s="25"/>
      <c r="D31" s="25"/>
      <c r="E31" s="25"/>
      <c r="F31" s="25"/>
      <c r="G31" s="25"/>
      <c r="H31" s="25"/>
      <c r="I31" s="25"/>
      <c r="J31" s="31"/>
      <c r="K31" s="31"/>
    </row>
    <row r="32" spans="1:11" s="1" customFormat="1" ht="13.5">
      <c r="A32" s="25"/>
      <c r="B32" s="25"/>
      <c r="C32" s="25"/>
      <c r="D32" s="25"/>
      <c r="E32" s="25"/>
      <c r="F32" s="25"/>
      <c r="G32" s="25"/>
      <c r="H32" s="25"/>
      <c r="I32" s="25"/>
      <c r="J32" s="31"/>
      <c r="K32" s="31"/>
    </row>
    <row r="33" spans="1:11" s="1" customFormat="1" ht="13.5">
      <c r="A33" s="25"/>
      <c r="B33" s="25"/>
      <c r="C33" s="25"/>
      <c r="D33" s="25"/>
      <c r="E33" s="25"/>
      <c r="F33" s="25"/>
      <c r="G33" s="25"/>
      <c r="H33" s="25"/>
      <c r="I33" s="25"/>
      <c r="J33" s="31"/>
      <c r="K33" s="31"/>
    </row>
    <row r="34" spans="1:11" s="1" customFormat="1" ht="13.5">
      <c r="A34" s="25"/>
      <c r="B34" s="25"/>
      <c r="C34" s="25"/>
      <c r="D34" s="25"/>
      <c r="E34" s="25"/>
      <c r="F34" s="25"/>
      <c r="G34" s="25"/>
      <c r="H34" s="25"/>
      <c r="I34" s="25"/>
      <c r="J34" s="31"/>
      <c r="K34" s="31"/>
    </row>
    <row r="35" spans="1:11" s="1" customFormat="1" ht="13.5">
      <c r="A35" s="25"/>
      <c r="B35" s="25"/>
      <c r="C35" s="25"/>
      <c r="D35" s="25"/>
      <c r="E35" s="25"/>
      <c r="F35" s="25"/>
      <c r="G35" s="25"/>
      <c r="H35" s="25"/>
      <c r="I35" s="25"/>
      <c r="J35" s="31"/>
      <c r="K35" s="31"/>
    </row>
    <row r="36" spans="1:11" s="1" customFormat="1" ht="13.5">
      <c r="A36" s="25"/>
      <c r="B36" s="25"/>
      <c r="C36" s="25"/>
      <c r="D36" s="25"/>
      <c r="E36" s="25"/>
      <c r="F36" s="25"/>
      <c r="G36" s="25"/>
      <c r="H36" s="25"/>
      <c r="I36" s="25"/>
      <c r="J36" s="31"/>
      <c r="K36" s="31"/>
    </row>
    <row r="37" spans="1:11" s="1" customFormat="1" ht="13.5">
      <c r="A37" s="25"/>
      <c r="B37" s="25"/>
      <c r="C37" s="25"/>
      <c r="D37" s="25"/>
      <c r="E37" s="25"/>
      <c r="F37" s="25"/>
      <c r="G37" s="25"/>
      <c r="H37" s="25"/>
      <c r="I37" s="25"/>
      <c r="J37" s="31"/>
      <c r="K37" s="31"/>
    </row>
    <row r="38" spans="1:11" s="1" customFormat="1" ht="13.5">
      <c r="A38" s="25"/>
      <c r="B38" s="25"/>
      <c r="C38" s="25"/>
      <c r="D38" s="25"/>
      <c r="E38" s="25"/>
      <c r="F38" s="25"/>
      <c r="G38" s="25"/>
      <c r="H38" s="25"/>
      <c r="I38" s="25"/>
      <c r="J38" s="31"/>
      <c r="K38" s="31"/>
    </row>
    <row r="39" spans="1:11" s="1" customFormat="1" ht="13.5">
      <c r="A39" s="25"/>
      <c r="B39" s="25"/>
      <c r="C39" s="25"/>
      <c r="D39" s="25"/>
      <c r="E39" s="25"/>
      <c r="F39" s="25"/>
      <c r="G39" s="25"/>
      <c r="H39" s="25"/>
      <c r="I39" s="25"/>
      <c r="J39" s="31"/>
      <c r="K39" s="31"/>
    </row>
    <row r="40" spans="1:11" s="1" customFormat="1" ht="13.5">
      <c r="A40" s="25"/>
      <c r="B40" s="25"/>
      <c r="C40" s="25"/>
      <c r="D40" s="25"/>
      <c r="E40" s="25"/>
      <c r="F40" s="25"/>
      <c r="G40" s="25"/>
      <c r="H40" s="25"/>
      <c r="I40" s="25"/>
      <c r="J40" s="31"/>
      <c r="K40" s="31"/>
    </row>
    <row r="41" spans="1:11" s="1" customFormat="1" ht="13.5">
      <c r="A41" s="25"/>
      <c r="B41" s="25"/>
      <c r="C41" s="25"/>
      <c r="D41" s="25"/>
      <c r="E41" s="25"/>
      <c r="F41" s="25"/>
      <c r="G41" s="25"/>
      <c r="H41" s="25"/>
      <c r="I41" s="25"/>
      <c r="J41" s="31"/>
      <c r="K41" s="31"/>
    </row>
    <row r="42" spans="1:11" s="1" customFormat="1" ht="13.5">
      <c r="A42" s="25"/>
      <c r="B42" s="25"/>
      <c r="C42" s="25"/>
      <c r="D42" s="25"/>
      <c r="E42" s="25"/>
      <c r="F42" s="25"/>
      <c r="G42" s="25"/>
      <c r="H42" s="25"/>
      <c r="I42" s="25"/>
      <c r="J42" s="31"/>
      <c r="K42" s="31"/>
    </row>
    <row r="43" spans="1:11" s="1" customFormat="1" ht="13.5">
      <c r="A43" s="25"/>
      <c r="B43" s="25"/>
      <c r="C43" s="25"/>
      <c r="D43" s="25"/>
      <c r="E43" s="25"/>
      <c r="F43" s="25"/>
      <c r="G43" s="25"/>
      <c r="H43" s="25"/>
      <c r="I43" s="25"/>
      <c r="J43" s="31"/>
      <c r="K43" s="31"/>
    </row>
    <row r="44" spans="1:11" s="1" customFormat="1" ht="13.5">
      <c r="A44" s="25"/>
      <c r="B44" s="25"/>
      <c r="C44" s="25"/>
      <c r="D44" s="25"/>
      <c r="E44" s="25"/>
      <c r="F44" s="25"/>
      <c r="G44" s="25"/>
      <c r="H44" s="25"/>
      <c r="I44" s="25"/>
      <c r="J44" s="31"/>
      <c r="K44" s="31"/>
    </row>
    <row r="45" spans="1:9" s="1" customFormat="1" ht="13.5">
      <c r="A45" s="26"/>
      <c r="B45" s="26"/>
      <c r="C45" s="26"/>
      <c r="D45" s="26"/>
      <c r="E45" s="26"/>
      <c r="F45" s="26"/>
      <c r="G45" s="26"/>
      <c r="H45" s="26"/>
      <c r="I45" s="26"/>
    </row>
    <row r="46" spans="1:9" s="1" customFormat="1" ht="13.5">
      <c r="A46" s="26"/>
      <c r="B46" s="26"/>
      <c r="C46" s="26"/>
      <c r="D46" s="26"/>
      <c r="E46" s="26"/>
      <c r="F46" s="26"/>
      <c r="G46" s="26"/>
      <c r="H46" s="26"/>
      <c r="I46" s="26"/>
    </row>
    <row r="47" spans="1:9" s="1" customFormat="1" ht="13.5">
      <c r="A47" s="26"/>
      <c r="B47" s="26"/>
      <c r="C47" s="26"/>
      <c r="D47" s="26"/>
      <c r="E47" s="26"/>
      <c r="F47" s="26"/>
      <c r="G47" s="26"/>
      <c r="H47" s="26"/>
      <c r="I47" s="26"/>
    </row>
    <row r="48" spans="1:9" s="1" customFormat="1" ht="13.5">
      <c r="A48" s="26"/>
      <c r="B48" s="26"/>
      <c r="C48" s="26"/>
      <c r="D48" s="26"/>
      <c r="E48" s="26"/>
      <c r="F48" s="26"/>
      <c r="G48" s="26"/>
      <c r="H48" s="26"/>
      <c r="I48" s="26"/>
    </row>
  </sheetData>
  <sheetProtection/>
  <mergeCells count="58">
    <mergeCell ref="B1:K1"/>
    <mergeCell ref="A2:C2"/>
    <mergeCell ref="D2:K2"/>
    <mergeCell ref="A3:C3"/>
    <mergeCell ref="D3:G3"/>
    <mergeCell ref="I3:K3"/>
    <mergeCell ref="D4:E4"/>
    <mergeCell ref="D5:E5"/>
    <mergeCell ref="D6:E6"/>
    <mergeCell ref="D7:E7"/>
    <mergeCell ref="D8:E8"/>
    <mergeCell ref="B9:F9"/>
    <mergeCell ref="G9:K9"/>
    <mergeCell ref="B10:F10"/>
    <mergeCell ref="G10:K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A26:G26"/>
    <mergeCell ref="H26:I26"/>
    <mergeCell ref="B27:K27"/>
    <mergeCell ref="A28:K28"/>
    <mergeCell ref="A29:K29"/>
    <mergeCell ref="A30:K30"/>
    <mergeCell ref="A9:A10"/>
    <mergeCell ref="A11:A25"/>
    <mergeCell ref="B12:B19"/>
    <mergeCell ref="B20:B24"/>
    <mergeCell ref="C12:C17"/>
    <mergeCell ref="C22:C24"/>
    <mergeCell ref="A4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杨静</cp:lastModifiedBy>
  <cp:lastPrinted>2021-02-04T02:12:00Z</cp:lastPrinted>
  <dcterms:created xsi:type="dcterms:W3CDTF">2018-12-05T00:45:00Z</dcterms:created>
  <dcterms:modified xsi:type="dcterms:W3CDTF">2022-08-26T02:55:39Z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93C5368AE8574DA0A27568F44E52D3C4</vt:lpwstr>
  </property>
</Properties>
</file>