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6" activeTab="1"/>
  </bookViews>
  <sheets>
    <sheet name="目录" sheetId="1" r:id="rId1"/>
    <sheet name="省级部门（单位）整体支出绩效自评表" sheetId="2" r:id="rId2"/>
    <sheet name="项目支出绩效自评结果汇总表" sheetId="3" r:id="rId3"/>
    <sheet name="甘肃省地质勘查基金项目支出绩效自评表（肃北县通畅口西部煤炭普）" sheetId="4" r:id="rId4"/>
    <sheet name="甘肃省地质勘查基金项目支出绩效自评表(九条岭勘查区煤炭普查）" sheetId="5" r:id="rId5"/>
    <sheet name="甘肃省地质勘查基金项目支出绩效自评表（山丹县东水泉东煤炭详查）" sheetId="6" r:id="rId6"/>
    <sheet name="甘肃省基础地质调查项目绩效自评表(榆中县高家湾调查）" sheetId="7" r:id="rId7"/>
    <sheet name="地质勘查与矿产资源管理项目（甘肃省矿产资源国情调查）" sheetId="8" r:id="rId8"/>
    <sheet name="自然资源保护能力建设项目绩效自评表(自然资源保护能力建设）" sheetId="9" r:id="rId9"/>
  </sheets>
  <definedNames/>
  <calcPr fullCalcOnLoad="1"/>
</workbook>
</file>

<file path=xl/sharedStrings.xml><?xml version="1.0" encoding="utf-8"?>
<sst xmlns="http://schemas.openxmlformats.org/spreadsheetml/2006/main" count="716" uniqueCount="260">
  <si>
    <t>2022年度省级预算执行情况绩效单位自评报表目录</t>
  </si>
  <si>
    <t>一、部门整体支出自评表</t>
  </si>
  <si>
    <t>二、部门预算项目支出绩效自评结果汇总表</t>
  </si>
  <si>
    <t xml:space="preserve">  1.甘肃省地质勘查基金项目绩效自评表（甘肃省肃北县通畅口西部煤炭普查）</t>
  </si>
  <si>
    <t xml:space="preserve">  2.甘肃省地质勘查基金项目绩效自评表（甘肃省肃南县九条岭勘查区煤炭普查）</t>
  </si>
  <si>
    <t xml:space="preserve">  3.甘肃省地质勘查基金项目绩效自评表（甘肃省山丹县东水泉东煤炭详查）</t>
  </si>
  <si>
    <t xml:space="preserve">  4.甘肃省基础地质调查项目绩效自评表(甘肃省榆中县高家湾-羊寨煤炭资源调查)</t>
  </si>
  <si>
    <t xml:space="preserve">  5.地质勘查与矿产资源管理项目（甘肃省矿产资源国情调查）</t>
  </si>
  <si>
    <t xml:space="preserve">  6.自然资源保护能力建设项目绩效自评表（自然资源保护能力建设）</t>
  </si>
  <si>
    <t>2022年度部门（单位）整体支出绩效自评表</t>
  </si>
  <si>
    <t>部门（单位）名称</t>
  </si>
  <si>
    <t>甘肃煤田地质研究所【事二】</t>
  </si>
  <si>
    <t>年度资金预算情况</t>
  </si>
  <si>
    <t>部门（单位）整体支出</t>
  </si>
  <si>
    <t>年初预算数（万元）</t>
  </si>
  <si>
    <t>全年预算数（万元）</t>
  </si>
  <si>
    <t>实际支出数（万元）</t>
  </si>
  <si>
    <t>执行率</t>
  </si>
  <si>
    <t>分值</t>
  </si>
  <si>
    <t>得分</t>
  </si>
  <si>
    <t>全年支出</t>
  </si>
  <si>
    <t>1921.34</t>
  </si>
  <si>
    <t>8391.88</t>
  </si>
  <si>
    <t>3481.52</t>
  </si>
  <si>
    <t>41.49%</t>
  </si>
  <si>
    <t>10</t>
  </si>
  <si>
    <t>4.15</t>
  </si>
  <si>
    <t>其中：基本支出</t>
  </si>
  <si>
    <t>1345.29</t>
  </si>
  <si>
    <t>2712.10</t>
  </si>
  <si>
    <t>1973.96</t>
  </si>
  <si>
    <t>72.78%</t>
  </si>
  <si>
    <t>-</t>
  </si>
  <si>
    <t>项目支出</t>
  </si>
  <si>
    <t>576.05</t>
  </si>
  <si>
    <t>5679.78</t>
  </si>
  <si>
    <t>1507.56</t>
  </si>
  <si>
    <t>26.54%</t>
  </si>
  <si>
    <t>年度总体绩效目标
完成情况</t>
  </si>
  <si>
    <t>预期目标</t>
  </si>
  <si>
    <t>目标实际完成情况</t>
  </si>
  <si>
    <t>目标1：完成年初与局签订的经济目标收入和利润</t>
  </si>
  <si>
    <t>目标1完成情况：收入和利润全部完成，收入完成下达指标的110.26%，利润完成下达指标的115.88%。</t>
  </si>
  <si>
    <t>目标2：全年无安全事故发生</t>
  </si>
  <si>
    <t>目标2完成情况：已完成，全年无安全事故。</t>
  </si>
  <si>
    <r>
      <t>目标3</t>
    </r>
    <r>
      <rPr>
        <b/>
        <sz val="11"/>
        <rFont val="宋体"/>
        <family val="0"/>
      </rPr>
      <t>：</t>
    </r>
    <r>
      <rPr>
        <sz val="11"/>
        <rFont val="宋体"/>
        <family val="0"/>
      </rPr>
      <t>完成全年党的建设目标责任和廉政目标责任</t>
    </r>
  </si>
  <si>
    <t>目标3完成情况：已完成。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</si>
  <si>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</si>
  <si>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</si>
  <si>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</si>
  <si>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</si>
  <si>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</si>
  <si>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</si>
  <si>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部门管理</t>
  </si>
  <si>
    <t>资金投入</t>
  </si>
  <si>
    <t>基本支出预算执行率</t>
  </si>
  <si>
    <t>=100%</t>
  </si>
  <si>
    <t>基本支出（含经营支出）,经营结余资金738.14万元</t>
  </si>
  <si>
    <t>项目支出预算执行率</t>
  </si>
  <si>
    <t>项目支出全年预算数为5679.78万元，实际支出1507.56万元，地勘基金和基础调查项目由于施工难度大、加上受疫情影响进度缓慢。改进措施：加大技术力量投入，争取尽快完成勘探任务。能力建设资金项目由于受疫情影响未完成政府采购，改进措施：加快政府采购进度，争取设备早日投入生产。</t>
  </si>
  <si>
    <t>“三公经费”控制率</t>
  </si>
  <si>
    <t>&lt;=100%%</t>
  </si>
  <si>
    <t>完善管理制度，加强监督检查，加大公开力度，严格责任落实，确保各项规定落地实处。</t>
  </si>
  <si>
    <t>结转结余变动率</t>
  </si>
  <si>
    <t>&lt;=0%%</t>
  </si>
  <si>
    <t/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</si>
  <si>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</si>
  <si>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</si>
  <si>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</si>
  <si>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</si>
  <si>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</si>
  <si>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</si>
  <si>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</si>
  <si>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</si>
  <si>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</si>
  <si>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</si>
  <si>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</si>
  <si>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&lt;=100%</t>
  </si>
  <si>
    <t>人员编制数105人，实际在职人员88人。</t>
  </si>
  <si>
    <t>重点工作管理</t>
  </si>
  <si>
    <t>重点工作管理制度健全性</t>
  </si>
  <si>
    <t>履职效果</t>
  </si>
  <si>
    <t>部门履职目标</t>
  </si>
  <si>
    <t>资源勘查计划</t>
  </si>
  <si>
    <t>&gt;=2个</t>
  </si>
  <si>
    <t>4个</t>
  </si>
  <si>
    <t>积极争取到3个地勘基金项目，1个基础调查项目。</t>
  </si>
  <si>
    <t>岩矿测试检测报告计划</t>
  </si>
  <si>
    <t>&gt;=400份</t>
  </si>
  <si>
    <t>410份</t>
  </si>
  <si>
    <t>煤炭勘查类验收</t>
  </si>
  <si>
    <t>=100%%</t>
  </si>
  <si>
    <t>岩矿测试检测报告合格率</t>
  </si>
  <si>
    <t>完成项目经费支出指标</t>
  </si>
  <si>
    <t>部门效果目标</t>
  </si>
  <si>
    <t>提交煤炭资源储量</t>
  </si>
  <si>
    <t>&gt;=1.44亿吨</t>
  </si>
  <si>
    <t>1.58亿吨</t>
  </si>
  <si>
    <t>安全生产事故</t>
  </si>
  <si>
    <t>=0</t>
  </si>
  <si>
    <t>服务对象满意度</t>
  </si>
  <si>
    <t>报告使用着满意度</t>
  </si>
  <si>
    <t>&gt;=90%</t>
  </si>
  <si>
    <t>社会影响</t>
  </si>
  <si>
    <t>单位获奖情况</t>
  </si>
  <si>
    <t>&gt;=1</t>
  </si>
  <si>
    <t>本单位无获奖。</t>
  </si>
  <si>
    <t>违法违纪情况</t>
  </si>
  <si>
    <t>&lt;=0</t>
  </si>
  <si>
    <t>能力建设</t>
  </si>
  <si>
    <t>长效管理</t>
  </si>
  <si>
    <t>中期规划建设完备程度</t>
  </si>
  <si>
    <t>完备</t>
  </si>
  <si>
    <t>人力资源建设</t>
  </si>
  <si>
    <t>人员培训机制完备性</t>
  </si>
  <si>
    <t>档案管理</t>
  </si>
  <si>
    <t>合计</t>
  </si>
  <si>
    <t>优秀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</si>
  <si>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</si>
  <si>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</si>
  <si>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</si>
  <si>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2022年度省级部门预算支出项目绩效自评结果汇总表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</si>
  <si>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</si>
  <si>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</si>
  <si>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</si>
  <si>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</si>
  <si>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</si>
  <si>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</si>
  <si>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全年预算数（A）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</si>
  <si>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</si>
  <si>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</si>
  <si>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</si>
  <si>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</si>
  <si>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</si>
  <si>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</si>
  <si>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甘肃省肃北县通畅口西部煤炭普查</t>
  </si>
  <si>
    <t>甘肃煤田地质局</t>
  </si>
  <si>
    <t>甘肃省肃南县九条岭勘查区煤炭普查</t>
  </si>
  <si>
    <t>甘肃省山丹县东水泉东煤炭详查</t>
  </si>
  <si>
    <t>甘肃省榆中县高家湾-羊寨煤炭资源调查</t>
  </si>
  <si>
    <t>甘肃省矿产资源国情调查（煤、泥炭、油页岩）</t>
  </si>
  <si>
    <t>自然资源保护能力建设</t>
  </si>
  <si>
    <r>
      <t>2022年</t>
    </r>
    <r>
      <rPr>
        <b/>
        <u val="single"/>
        <sz val="20"/>
        <color indexed="8"/>
        <rFont val="宋体"/>
        <family val="0"/>
      </rPr>
      <t>省级地质勘查基金</t>
    </r>
    <r>
      <rPr>
        <b/>
        <sz val="20"/>
        <color indexed="8"/>
        <rFont val="宋体"/>
        <family val="0"/>
      </rPr>
      <t>项目支出绩效自评表</t>
    </r>
  </si>
  <si>
    <t>实施单位</t>
  </si>
  <si>
    <t>甘肃煤田地质研究所</t>
  </si>
  <si>
    <t>年初预算数</t>
  </si>
  <si>
    <t>全年预算数</t>
  </si>
  <si>
    <t>全年执行数</t>
  </si>
  <si>
    <t>年度资金总额</t>
  </si>
  <si>
    <t>其中：当年财政拨款</t>
  </si>
  <si>
    <t>—</t>
  </si>
  <si>
    <t xml:space="preserve">      上年结转资金</t>
  </si>
  <si>
    <t>年度总体目标</t>
  </si>
  <si>
    <t>实际完成情况</t>
  </si>
  <si>
    <t>预期完成激电测深物理点70个；钻孔9孔，工程量6375m；地球物理测井9孔，工作量6330m；采集各类样品112件。预获推断煤炭资源量2335万吨。</t>
  </si>
  <si>
    <t>完成激电测深物理点50个，音频大地电测深物理点30个；钻探工作已终孔3个，终孔深度2373.25m，正在施工钻孔3个，进尺1500m，累计钻探深度3873.25m；地球物理测井3个孔，实测2367.66m；采集样品18件，预获推断资源量2500万吨。</t>
  </si>
  <si>
    <t>绩效指标</t>
  </si>
  <si>
    <t>偏差原因分析及改进措施</t>
  </si>
  <si>
    <t>产出指标</t>
  </si>
  <si>
    <t>数量指标</t>
  </si>
  <si>
    <t>地质测量</t>
  </si>
  <si>
    <t>/</t>
  </si>
  <si>
    <t>槽探工作</t>
  </si>
  <si>
    <t>钻探工作</t>
  </si>
  <si>
    <t>6375m</t>
  </si>
  <si>
    <t>3896.25m</t>
  </si>
  <si>
    <t>根据前期电法和第一批钻探成果，对原设计进行了优化变更，钻探工作量调整为5930m/8孔。疫情影响，钻探设备、材料、人员无法及时进场，加之，天气寒冷，冬季无法施工。下一步积极组织施工队伍，加快项目施工进度。</t>
  </si>
  <si>
    <t>采加化工作</t>
  </si>
  <si>
    <t>112组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</si>
  <si>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8组</t>
    </r>
  </si>
  <si>
    <t>提交中型以上矿产地</t>
  </si>
  <si>
    <t>2335万吨</t>
  </si>
  <si>
    <t>2500万吨</t>
  </si>
  <si>
    <t>质量指标</t>
  </si>
  <si>
    <t>地质勘查项目验收合格率</t>
  </si>
  <si>
    <t>时效指标</t>
  </si>
  <si>
    <t>地质勘查项目完成及时性</t>
  </si>
  <si>
    <t>及时</t>
  </si>
  <si>
    <t>效益指标</t>
  </si>
  <si>
    <t>经济效益指标</t>
  </si>
  <si>
    <t>新发现矿产资源经济价值</t>
  </si>
  <si>
    <t>6900万元</t>
  </si>
  <si>
    <t>社会效益指标</t>
  </si>
  <si>
    <t>地质勘查项目安全事故发生数</t>
  </si>
  <si>
    <t>0起</t>
  </si>
  <si>
    <t>可持续影响指标</t>
  </si>
  <si>
    <t>档案管理机制健全性</t>
  </si>
  <si>
    <t>地质勘查项目长效管理机制</t>
  </si>
  <si>
    <t>建立健全</t>
  </si>
  <si>
    <t>生态恢复规划方案健全性</t>
  </si>
  <si>
    <t>满意度指标</t>
  </si>
  <si>
    <t>服务对象满意度指标</t>
  </si>
  <si>
    <t>相关方满意度(%)</t>
  </si>
  <si>
    <t>＞＝85%</t>
  </si>
  <si>
    <r>
      <rPr>
        <sz val="9"/>
        <color indexed="8"/>
        <rFont val="宋体"/>
        <family val="0"/>
      </rPr>
      <t>＞8</t>
    </r>
    <r>
      <rPr>
        <sz val="9"/>
        <color indexed="8"/>
        <rFont val="宋体"/>
        <family val="0"/>
      </rPr>
      <t>5%</t>
    </r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</si>
  <si>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</si>
  <si>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</si>
  <si>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</si>
  <si>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</si>
  <si>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</si>
  <si>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</si>
  <si>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1:2.5万地质测量12km2；1:5000地质剖面测量8km；音频大地电磁测深工程点测量14km/140点；机械岩心钻探3960m/6孔；采样测试53组（件）；预提交推断资源量6000万吨</t>
  </si>
  <si>
    <t>机械岩心钻探855.13m/3孔；AMT物理点168个；采样测试5件；提交推断资源量1500万吨</t>
  </si>
  <si>
    <r>
      <rPr>
        <sz val="9"/>
        <color indexed="8"/>
        <rFont val="宋体"/>
        <family val="0"/>
      </rPr>
      <t>12km</t>
    </r>
    <r>
      <rPr>
        <vertAlign val="superscript"/>
        <sz val="9"/>
        <color indexed="8"/>
        <rFont val="宋体"/>
        <family val="0"/>
      </rPr>
      <t>2</t>
    </r>
  </si>
  <si>
    <r>
      <rPr>
        <sz val="9"/>
        <color indexed="8"/>
        <rFont val="宋体"/>
        <family val="0"/>
      </rPr>
      <t>0km</t>
    </r>
    <r>
      <rPr>
        <vertAlign val="superscript"/>
        <sz val="9"/>
        <color indexed="8"/>
        <rFont val="宋体"/>
        <family val="0"/>
      </rPr>
      <t>2</t>
    </r>
  </si>
  <si>
    <t>受疫情影响，施工队伍不能到现场，疫情结束后又到了冬季，冰雪覆盖导致地质露头隐藏；等冰雪消融，及时完成该项施工</t>
  </si>
  <si>
    <t>3960m</t>
  </si>
  <si>
    <t>855.13m</t>
  </si>
  <si>
    <t>受疫情影响，及勘查区处于高原地区，冬季施工难度大，导致野外施工进度较慢，目前正在加紧施工</t>
  </si>
  <si>
    <t>53件</t>
  </si>
  <si>
    <t>5件</t>
  </si>
  <si>
    <t>6000万吨</t>
  </si>
  <si>
    <t>1500万吨</t>
  </si>
  <si>
    <t>已完成第一批施工的3个钻孔，只有一个见煤孔，所以推断的煤炭资源量较大幅度的减少</t>
  </si>
  <si>
    <t>31736万元</t>
  </si>
  <si>
    <t>7934万元</t>
  </si>
  <si>
    <r>
      <rPr>
        <sz val="9"/>
        <color indexed="8"/>
        <rFont val="宋体"/>
        <family val="0"/>
      </rPr>
      <t>工程点测量17个；1:10000水工环地质简测51.32km</t>
    </r>
    <r>
      <rPr>
        <vertAlign val="super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；</t>
    </r>
    <r>
      <rPr>
        <sz val="9"/>
        <color indexed="8"/>
        <rFont val="宋体"/>
        <family val="0"/>
      </rPr>
      <t>7条</t>
    </r>
    <r>
      <rPr>
        <sz val="9"/>
        <color indexed="8"/>
        <rFont val="宋体"/>
        <family val="0"/>
      </rPr>
      <t>二维地震18.4km，共973个物理点；钻孔17个，合计为16100m；地球物理测井</t>
    </r>
    <r>
      <rPr>
        <sz val="9"/>
        <color indexed="8"/>
        <rFont val="宋体"/>
        <family val="0"/>
      </rPr>
      <t>17个孔，共计</t>
    </r>
    <r>
      <rPr>
        <sz val="9"/>
        <color indexed="8"/>
        <rFont val="宋体"/>
        <family val="0"/>
      </rPr>
      <t>15930实测米，采样测试298组（件）。探求垂深</t>
    </r>
    <r>
      <rPr>
        <sz val="9"/>
        <color indexed="8"/>
        <rFont val="宋体"/>
        <family val="0"/>
      </rPr>
      <t>1000m</t>
    </r>
    <r>
      <rPr>
        <sz val="9"/>
        <color indexed="8"/>
        <rFont val="宋体"/>
        <family val="0"/>
      </rPr>
      <t>以浅推断及控制煤炭资源总量</t>
    </r>
    <r>
      <rPr>
        <sz val="9"/>
        <color indexed="8"/>
        <rFont val="宋体"/>
        <family val="0"/>
      </rPr>
      <t>12480</t>
    </r>
    <r>
      <rPr>
        <sz val="9"/>
        <color indexed="8"/>
        <rFont val="宋体"/>
        <family val="0"/>
      </rPr>
      <t xml:space="preserve">万吨。
</t>
    </r>
  </si>
  <si>
    <t>完成工程点测量10个；二维地震物理点973个；钻探10134m/10孔；地球物理测井实测8822m/10孔；采加化102件（组）。预估控制及推断煤炭资源量约11500万吨。</t>
  </si>
  <si>
    <r>
      <rPr>
        <sz val="9"/>
        <color indexed="8"/>
        <rFont val="宋体"/>
        <family val="0"/>
      </rPr>
      <t>51.32km</t>
    </r>
    <r>
      <rPr>
        <vertAlign val="superscript"/>
        <sz val="9"/>
        <color indexed="8"/>
        <rFont val="宋体"/>
        <family val="0"/>
      </rPr>
      <t>2</t>
    </r>
  </si>
  <si>
    <t>项目下达较晚，加之疫情影响，未能及时开展，目前已组织开展地质测量工作。</t>
  </si>
  <si>
    <r>
      <rPr>
        <sz val="9"/>
        <color indexed="8"/>
        <rFont val="宋体"/>
        <family val="0"/>
      </rPr>
      <t>16100</t>
    </r>
    <r>
      <rPr>
        <sz val="9"/>
        <color indexed="8"/>
        <rFont val="宋体"/>
        <family val="0"/>
      </rPr>
      <t>m</t>
    </r>
  </si>
  <si>
    <t>10134m</t>
  </si>
  <si>
    <t>2022年疫情影响导致进度较慢，目前正在加紧施工。</t>
  </si>
  <si>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98件</t>
    </r>
  </si>
  <si>
    <t>102件</t>
  </si>
  <si>
    <t>12480万吨</t>
  </si>
  <si>
    <t>11500万吨</t>
  </si>
  <si>
    <t>部分详查钻孔见煤厚度较设计预算采用厚度略有减薄。</t>
  </si>
  <si>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5893</t>
    </r>
    <r>
      <rPr>
        <sz val="9"/>
        <color indexed="8"/>
        <rFont val="宋体"/>
        <family val="0"/>
      </rPr>
      <t>万元</t>
    </r>
  </si>
  <si>
    <t>32819万元</t>
  </si>
  <si>
    <r>
      <t>2022年</t>
    </r>
    <r>
      <rPr>
        <b/>
        <u val="single"/>
        <sz val="20"/>
        <rFont val="宋体"/>
        <family val="0"/>
      </rPr>
      <t>甘肃省基础地质调查</t>
    </r>
    <r>
      <rPr>
        <b/>
        <sz val="20"/>
        <rFont val="宋体"/>
        <family val="0"/>
      </rPr>
      <t>项目支出绩效自评表</t>
    </r>
  </si>
  <si>
    <t>预期工程点测量1个；AMT电法测量10.25km；钻孔1个，合计为800m；地球物理测井795米，采样测试12组（件）。</t>
  </si>
  <si>
    <t>AMT电法测量10.25km，共104个物理点 ，完成率为100%；钻探和采样未开始。</t>
  </si>
  <si>
    <t>10.25km</t>
  </si>
  <si>
    <t>800m</t>
  </si>
  <si>
    <t>2022年疫情影响，目前正在进场、设备安装。</t>
  </si>
  <si>
    <t>12件</t>
  </si>
  <si>
    <t>0件</t>
  </si>
  <si>
    <t>有进一步工作价值的找矿靶区</t>
  </si>
  <si>
    <t>＞85%</t>
  </si>
  <si>
    <r>
      <t>2022年</t>
    </r>
    <r>
      <rPr>
        <b/>
        <u val="single"/>
        <sz val="20"/>
        <color indexed="8"/>
        <rFont val="宋体"/>
        <family val="0"/>
      </rPr>
      <t>地质勘查与矿产资源管理</t>
    </r>
    <r>
      <rPr>
        <b/>
        <sz val="20"/>
        <color indexed="8"/>
        <rFont val="宋体"/>
        <family val="0"/>
      </rPr>
      <t>项目支出绩效自评表</t>
    </r>
  </si>
  <si>
    <t>开展外业调查矿区及单矿种报告23个（本）；采样测试88组；完成汇总全省203个矿区数据库建设；编制甘肃省煤、泥炭、油页岩矿产资源国情调查成果报告</t>
  </si>
  <si>
    <r>
      <t>2022年</t>
    </r>
    <r>
      <rPr>
        <b/>
        <u val="single"/>
        <sz val="20"/>
        <color indexed="8"/>
        <rFont val="宋体"/>
        <family val="0"/>
      </rPr>
      <t>自然资源保护能力建设</t>
    </r>
    <r>
      <rPr>
        <b/>
        <sz val="20"/>
        <color indexed="8"/>
        <rFont val="宋体"/>
        <family val="0"/>
      </rPr>
      <t>项目支出绩效自评表</t>
    </r>
  </si>
  <si>
    <t>自然资源保护能力建设项目</t>
  </si>
  <si>
    <t>设计绩效目标值</t>
  </si>
  <si>
    <t>购置化学分析仪器</t>
  </si>
  <si>
    <t>86台</t>
  </si>
  <si>
    <t>2022年疫情影响导致未能及时完成采购工作，目前已开展相关采购工作。</t>
  </si>
  <si>
    <t>购置专业采样设备</t>
  </si>
  <si>
    <t>20台</t>
  </si>
  <si>
    <t>购置数据分析系统</t>
  </si>
  <si>
    <t>1套</t>
  </si>
  <si>
    <t>政府采购</t>
  </si>
  <si>
    <t>设备安装调试</t>
  </si>
  <si>
    <t>设备验收</t>
  </si>
  <si>
    <t>自然资源保护能力有所提升</t>
  </si>
  <si>
    <t>提升</t>
  </si>
  <si>
    <t>生态效益指标</t>
  </si>
  <si>
    <t>仪器设备使用符合环保要求</t>
  </si>
  <si>
    <t>达标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</si>
</sst>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\(0.00\)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20"/>
      <color indexed="8"/>
      <name val="宋体"/>
      <family val="0"/>
    </font>
    <font>
      <b/>
      <u val="single"/>
      <sz val="20"/>
      <name val="宋体"/>
      <family val="0"/>
    </font>
    <font>
      <vertAlign val="superscript"/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1"/>
      <color theme="1"/>
      <name val="黑体"/>
      <family val="3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9" fillId="0" borderId="0" applyNumberFormat="0" applyFont="0" applyFill="0" applyBorder="0" applyAlignment="0" applyProtection="0"/>
  </cellStyleXfs>
  <cellXfs count="14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justify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textRotation="255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9" fontId="56" fillId="0" borderId="9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 wrapText="1"/>
    </xf>
    <xf numFmtId="178" fontId="55" fillId="0" borderId="9" xfId="0" applyNumberFormat="1" applyFont="1" applyFill="1" applyBorder="1" applyAlignment="1">
      <alignment horizontal="center" vertical="center" wrapText="1"/>
    </xf>
    <xf numFmtId="177" fontId="56" fillId="0" borderId="12" xfId="0" applyNumberFormat="1" applyFont="1" applyFill="1" applyBorder="1" applyAlignment="1">
      <alignment horizontal="center" vertical="center" wrapText="1"/>
    </xf>
    <xf numFmtId="177" fontId="56" fillId="0" borderId="14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center"/>
    </xf>
    <xf numFmtId="0" fontId="56" fillId="0" borderId="14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9" fillId="0" borderId="9" xfId="0" applyFont="1" applyFill="1" applyBorder="1" applyAlignment="1">
      <alignment horizontal="center" vertical="center" textRotation="255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9" fontId="59" fillId="0" borderId="9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/>
    </xf>
    <xf numFmtId="0" fontId="59" fillId="0" borderId="14" xfId="0" applyFont="1" applyFill="1" applyBorder="1" applyAlignment="1">
      <alignment horizontal="left" vertical="center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 applyProtection="1">
      <alignment horizontal="justify" vertical="center" wrapText="1"/>
      <protection locked="0"/>
    </xf>
    <xf numFmtId="0" fontId="55" fillId="0" borderId="9" xfId="0" applyFont="1" applyFill="1" applyBorder="1" applyAlignment="1" applyProtection="1">
      <alignment vertical="center" wrapText="1"/>
      <protection locked="0"/>
    </xf>
    <xf numFmtId="0" fontId="55" fillId="0" borderId="12" xfId="0" applyFont="1" applyFill="1" applyBorder="1" applyAlignment="1" applyProtection="1">
      <alignment horizontal="left" vertical="center" wrapText="1"/>
      <protection locked="0"/>
    </xf>
    <xf numFmtId="0" fontId="56" fillId="0" borderId="9" xfId="0" applyFont="1" applyFill="1" applyBorder="1" applyAlignment="1" applyProtection="1">
      <alignment horizontal="center" vertical="center" textRotation="255" wrapText="1"/>
      <protection locked="0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57" fillId="0" borderId="9" xfId="0" applyFont="1" applyFill="1" applyBorder="1" applyAlignment="1" applyProtection="1">
      <alignment horizontal="left" vertical="center" wrapText="1"/>
      <protection locked="0"/>
    </xf>
    <xf numFmtId="9" fontId="5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9" xfId="0" applyFont="1" applyFill="1" applyBorder="1" applyAlignment="1" applyProtection="1">
      <alignment horizontal="center" vertical="center" wrapText="1"/>
      <protection locked="0"/>
    </xf>
    <xf numFmtId="178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5" fillId="0" borderId="14" xfId="0" applyFont="1" applyFill="1" applyBorder="1" applyAlignment="1" applyProtection="1">
      <alignment horizontal="left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5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justify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0" fontId="0" fillId="0" borderId="9" xfId="0" applyNumberFormat="1" applyFill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2">
      <selection activeCell="A10" sqref="A10"/>
    </sheetView>
  </sheetViews>
  <sheetFormatPr defaultColWidth="9.00390625" defaultRowHeight="15"/>
  <cols>
    <col min="1" max="1" width="89.28125" style="0" customWidth="1"/>
  </cols>
  <sheetData>
    <row r="1" ht="13.5">
      <c r="A1" s="135"/>
    </row>
    <row r="2" ht="40.5" customHeight="1">
      <c r="A2" s="136" t="s">
        <v>0</v>
      </c>
    </row>
    <row r="3" ht="19.5" customHeight="1">
      <c r="A3" s="135"/>
    </row>
    <row r="4" s="134" customFormat="1" ht="30.75" customHeight="1">
      <c r="A4" s="137" t="s">
        <v>1</v>
      </c>
    </row>
    <row r="5" s="134" customFormat="1" ht="30.75" customHeight="1">
      <c r="A5" s="137" t="s">
        <v>2</v>
      </c>
    </row>
    <row r="6" ht="30.75" customHeight="1">
      <c r="A6" s="138" t="s">
        <v>3</v>
      </c>
    </row>
    <row r="7" ht="30.75" customHeight="1">
      <c r="A7" s="138" t="s">
        <v>4</v>
      </c>
    </row>
    <row r="8" ht="30.75" customHeight="1">
      <c r="A8" s="138" t="s">
        <v>5</v>
      </c>
    </row>
    <row r="9" ht="30.75" customHeight="1">
      <c r="A9" s="138" t="s">
        <v>6</v>
      </c>
    </row>
    <row r="10" ht="30.75" customHeight="1">
      <c r="A10" s="139" t="s">
        <v>7</v>
      </c>
    </row>
    <row r="11" ht="30.75" customHeight="1">
      <c r="A11" s="13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O3" sqref="O3:O5"/>
    </sheetView>
  </sheetViews>
  <sheetFormatPr defaultColWidth="7.57421875" defaultRowHeight="15"/>
  <cols>
    <col min="1" max="1" width="18.140625" style="96" customWidth="1"/>
    <col min="2" max="2" width="22.140625" style="96" customWidth="1"/>
    <col min="3" max="3" width="20.28125" style="96" customWidth="1"/>
    <col min="4" max="4" width="19.421875" style="96" customWidth="1"/>
    <col min="5" max="5" width="19.00390625" style="96" customWidth="1"/>
    <col min="6" max="6" width="13.421875" style="96" customWidth="1"/>
    <col min="7" max="7" width="6.57421875" style="96" customWidth="1"/>
    <col min="8" max="8" width="7.00390625" style="96" customWidth="1"/>
    <col min="9" max="9" width="17.140625" style="96" customWidth="1"/>
    <col min="10" max="16384" width="7.57421875" style="96" customWidth="1"/>
  </cols>
  <sheetData>
    <row r="1" spans="1:9" ht="51.75" customHeight="1">
      <c r="A1" s="97" t="s">
        <v>9</v>
      </c>
      <c r="B1" s="97"/>
      <c r="C1" s="97"/>
      <c r="D1" s="97"/>
      <c r="E1" s="97"/>
      <c r="F1" s="97"/>
      <c r="G1" s="97"/>
      <c r="H1" s="97"/>
      <c r="I1" s="97"/>
    </row>
    <row r="2" spans="1:9" ht="23.25" customHeight="1">
      <c r="A2" s="98" t="s">
        <v>10</v>
      </c>
      <c r="B2" s="99" t="s">
        <v>11</v>
      </c>
      <c r="C2" s="99"/>
      <c r="D2" s="99"/>
      <c r="E2" s="99"/>
      <c r="F2" s="99"/>
      <c r="G2" s="99"/>
      <c r="H2" s="99"/>
      <c r="I2" s="99"/>
    </row>
    <row r="3" spans="1:9" ht="23.25" customHeight="1">
      <c r="A3" s="100" t="s">
        <v>12</v>
      </c>
      <c r="B3" s="101" t="s">
        <v>13</v>
      </c>
      <c r="C3" s="102" t="s">
        <v>14</v>
      </c>
      <c r="D3" s="102" t="s">
        <v>15</v>
      </c>
      <c r="E3" s="102" t="s">
        <v>16</v>
      </c>
      <c r="F3" s="102" t="s">
        <v>17</v>
      </c>
      <c r="G3" s="102" t="s">
        <v>18</v>
      </c>
      <c r="H3" s="103" t="s">
        <v>19</v>
      </c>
      <c r="I3" s="125"/>
    </row>
    <row r="4" spans="1:9" ht="23.25" customHeight="1">
      <c r="A4" s="100"/>
      <c r="B4" s="104" t="s">
        <v>20</v>
      </c>
      <c r="C4" s="105" t="s">
        <v>21</v>
      </c>
      <c r="D4" s="105" t="s">
        <v>22</v>
      </c>
      <c r="E4" s="105" t="s">
        <v>23</v>
      </c>
      <c r="F4" s="105" t="s">
        <v>24</v>
      </c>
      <c r="G4" s="105" t="s">
        <v>25</v>
      </c>
      <c r="H4" s="106" t="s">
        <v>26</v>
      </c>
      <c r="I4" s="130"/>
    </row>
    <row r="5" spans="1:9" ht="23.25" customHeight="1">
      <c r="A5" s="100"/>
      <c r="B5" s="104" t="s">
        <v>27</v>
      </c>
      <c r="C5" s="105" t="s">
        <v>28</v>
      </c>
      <c r="D5" s="105" t="s">
        <v>29</v>
      </c>
      <c r="E5" s="105" t="s">
        <v>30</v>
      </c>
      <c r="F5" s="105" t="s">
        <v>31</v>
      </c>
      <c r="G5" s="105" t="s">
        <v>32</v>
      </c>
      <c r="H5" s="106" t="s">
        <v>26</v>
      </c>
      <c r="I5" s="130"/>
    </row>
    <row r="6" spans="1:9" ht="25.5" customHeight="1">
      <c r="A6" s="100"/>
      <c r="B6" s="104" t="s">
        <v>33</v>
      </c>
      <c r="C6" s="105" t="s">
        <v>34</v>
      </c>
      <c r="D6" s="105" t="s">
        <v>35</v>
      </c>
      <c r="E6" s="105" t="s">
        <v>36</v>
      </c>
      <c r="F6" s="105" t="s">
        <v>37</v>
      </c>
      <c r="G6" s="105" t="s">
        <v>32</v>
      </c>
      <c r="H6" s="106" t="s">
        <v>26</v>
      </c>
      <c r="I6" s="130"/>
    </row>
    <row r="7" spans="1:9" ht="28.5" customHeight="1">
      <c r="A7" s="107" t="s">
        <v>38</v>
      </c>
      <c r="B7" s="108" t="s">
        <v>39</v>
      </c>
      <c r="C7" s="108"/>
      <c r="D7" s="108"/>
      <c r="E7" s="108" t="s">
        <v>40</v>
      </c>
      <c r="F7" s="108"/>
      <c r="G7" s="108"/>
      <c r="H7" s="107"/>
      <c r="I7" s="107"/>
    </row>
    <row r="8" spans="1:9" ht="56.25" customHeight="1">
      <c r="A8" s="108"/>
      <c r="B8" s="109" t="s">
        <v>41</v>
      </c>
      <c r="C8" s="109"/>
      <c r="D8" s="109"/>
      <c r="E8" s="109" t="s">
        <v>42</v>
      </c>
      <c r="F8" s="109"/>
      <c r="G8" s="109"/>
      <c r="H8" s="109"/>
      <c r="I8" s="109"/>
    </row>
    <row r="9" spans="1:9" ht="56.25" customHeight="1">
      <c r="A9" s="108"/>
      <c r="B9" s="109" t="s">
        <v>43</v>
      </c>
      <c r="C9" s="109"/>
      <c r="D9" s="109"/>
      <c r="E9" s="109" t="s">
        <v>44</v>
      </c>
      <c r="F9" s="109"/>
      <c r="G9" s="109"/>
      <c r="H9" s="109"/>
      <c r="I9" s="109"/>
    </row>
    <row r="10" spans="1:9" ht="56.25" customHeight="1">
      <c r="A10" s="108"/>
      <c r="B10" s="109" t="s">
        <v>45</v>
      </c>
      <c r="C10" s="110"/>
      <c r="D10" s="110"/>
      <c r="E10" s="109" t="s">
        <v>46</v>
      </c>
      <c r="F10" s="109"/>
      <c r="G10" s="109"/>
      <c r="H10" s="109"/>
      <c r="I10" s="109"/>
    </row>
    <row r="11" spans="1:9" ht="56.25" customHeight="1">
      <c r="A11" s="108" t="s">
        <v>47</v>
      </c>
      <c r="B11" s="108" t="s">
        <v>48</v>
      </c>
      <c r="C11" s="108" t="s">
        <v>49</v>
      </c>
      <c r="D11" s="108" t="s">
        <v>50</v>
      </c>
      <c r="E11" s="108" t="s">
        <v>51</v>
      </c>
      <c r="F11" s="108" t="s">
        <v>18</v>
      </c>
      <c r="G11" s="108" t="s">
        <v>19</v>
      </c>
      <c r="H11" s="111" t="s">
        <v>52</v>
      </c>
      <c r="I11" s="131"/>
    </row>
    <row r="12" spans="1:9" ht="27.75" customHeight="1">
      <c r="A12" s="112" t="s">
        <v>53</v>
      </c>
      <c r="B12" s="112" t="s">
        <v>54</v>
      </c>
      <c r="C12" s="113" t="s">
        <v>55</v>
      </c>
      <c r="D12" s="112" t="s">
        <v>56</v>
      </c>
      <c r="E12" s="114">
        <v>0.7278</v>
      </c>
      <c r="F12" s="115">
        <v>1</v>
      </c>
      <c r="G12" s="116">
        <v>0.73</v>
      </c>
      <c r="H12" s="117" t="s">
        <v>57</v>
      </c>
      <c r="I12" s="132"/>
    </row>
    <row r="13" spans="1:9" ht="90.75" customHeight="1">
      <c r="A13" s="112"/>
      <c r="B13" s="112"/>
      <c r="C13" s="113" t="s">
        <v>58</v>
      </c>
      <c r="D13" s="112" t="s">
        <v>56</v>
      </c>
      <c r="E13" s="114">
        <v>0.26539999999999997</v>
      </c>
      <c r="F13" s="115">
        <v>1</v>
      </c>
      <c r="G13" s="116">
        <v>0.27</v>
      </c>
      <c r="H13" s="117" t="s">
        <v>59</v>
      </c>
      <c r="I13" s="132"/>
    </row>
    <row r="14" spans="1:9" ht="37.5" customHeight="1">
      <c r="A14" s="112"/>
      <c r="B14" s="112"/>
      <c r="C14" s="113" t="s">
        <v>60</v>
      </c>
      <c r="D14" s="112" t="s">
        <v>61</v>
      </c>
      <c r="E14" s="114">
        <v>0.16510000000000002</v>
      </c>
      <c r="F14" s="115">
        <v>1</v>
      </c>
      <c r="G14" s="116">
        <v>0.17</v>
      </c>
      <c r="H14" s="117" t="s">
        <v>62</v>
      </c>
      <c r="I14" s="132"/>
    </row>
    <row r="15" spans="1:9" ht="27.75" customHeight="1">
      <c r="A15" s="112"/>
      <c r="B15" s="112"/>
      <c r="C15" s="113" t="s">
        <v>63</v>
      </c>
      <c r="D15" s="112" t="s">
        <v>64</v>
      </c>
      <c r="E15" s="114">
        <v>6.2428</v>
      </c>
      <c r="F15" s="115">
        <v>1</v>
      </c>
      <c r="G15" s="116">
        <v>1</v>
      </c>
      <c r="H15" s="118" t="s">
        <v>65</v>
      </c>
      <c r="I15" s="133"/>
    </row>
    <row r="16" spans="1:9" ht="27.75" customHeight="1">
      <c r="A16" s="112"/>
      <c r="B16" s="112" t="s">
        <v>66</v>
      </c>
      <c r="C16" s="113" t="s">
        <v>67</v>
      </c>
      <c r="D16" s="112" t="s">
        <v>68</v>
      </c>
      <c r="E16" s="119">
        <v>1</v>
      </c>
      <c r="F16" s="120">
        <v>4</v>
      </c>
      <c r="G16" s="116">
        <v>4</v>
      </c>
      <c r="H16" s="118" t="s">
        <v>65</v>
      </c>
      <c r="I16" s="133"/>
    </row>
    <row r="17" spans="1:9" ht="27.75" customHeight="1">
      <c r="A17" s="112"/>
      <c r="B17" s="112"/>
      <c r="C17" s="113" t="s">
        <v>69</v>
      </c>
      <c r="D17" s="112" t="s">
        <v>70</v>
      </c>
      <c r="E17" s="119">
        <v>1</v>
      </c>
      <c r="F17" s="120">
        <v>4</v>
      </c>
      <c r="G17" s="116">
        <v>4</v>
      </c>
      <c r="H17" s="118" t="s">
        <v>65</v>
      </c>
      <c r="I17" s="133"/>
    </row>
    <row r="18" spans="1:9" ht="27.75" customHeight="1">
      <c r="A18" s="112"/>
      <c r="B18" s="112" t="s">
        <v>71</v>
      </c>
      <c r="C18" s="113" t="s">
        <v>72</v>
      </c>
      <c r="D18" s="112" t="s">
        <v>70</v>
      </c>
      <c r="E18" s="119">
        <v>1</v>
      </c>
      <c r="F18" s="120">
        <v>4</v>
      </c>
      <c r="G18" s="116">
        <v>4</v>
      </c>
      <c r="H18" s="118" t="s">
        <v>65</v>
      </c>
      <c r="I18" s="133"/>
    </row>
    <row r="19" spans="1:9" ht="27.75" customHeight="1">
      <c r="A19" s="112"/>
      <c r="B19" s="112" t="s">
        <v>73</v>
      </c>
      <c r="C19" s="113" t="s">
        <v>74</v>
      </c>
      <c r="D19" s="112" t="s">
        <v>70</v>
      </c>
      <c r="E19" s="119">
        <v>1</v>
      </c>
      <c r="F19" s="120">
        <v>4</v>
      </c>
      <c r="G19" s="116">
        <v>4</v>
      </c>
      <c r="H19" s="118" t="s">
        <v>65</v>
      </c>
      <c r="I19" s="133"/>
    </row>
    <row r="20" spans="1:9" ht="27.75" customHeight="1">
      <c r="A20" s="112"/>
      <c r="B20" s="112" t="s">
        <v>75</v>
      </c>
      <c r="C20" s="113" t="s">
        <v>76</v>
      </c>
      <c r="D20" s="112" t="s">
        <v>77</v>
      </c>
      <c r="E20" s="114">
        <v>0.8381000000000001</v>
      </c>
      <c r="F20" s="115">
        <v>1</v>
      </c>
      <c r="G20" s="112">
        <v>0.84</v>
      </c>
      <c r="H20" s="117" t="s">
        <v>78</v>
      </c>
      <c r="I20" s="132"/>
    </row>
    <row r="21" spans="1:9" ht="27.75" customHeight="1">
      <c r="A21" s="112"/>
      <c r="B21" s="112" t="s">
        <v>79</v>
      </c>
      <c r="C21" s="113" t="s">
        <v>80</v>
      </c>
      <c r="D21" s="112" t="s">
        <v>68</v>
      </c>
      <c r="E21" s="119">
        <v>1</v>
      </c>
      <c r="F21" s="120">
        <v>4</v>
      </c>
      <c r="G21" s="116">
        <v>4</v>
      </c>
      <c r="H21" s="118" t="s">
        <v>65</v>
      </c>
      <c r="I21" s="133"/>
    </row>
    <row r="22" spans="1:9" ht="27.75" customHeight="1">
      <c r="A22" s="112" t="s">
        <v>81</v>
      </c>
      <c r="B22" s="112" t="s">
        <v>82</v>
      </c>
      <c r="C22" s="113" t="s">
        <v>83</v>
      </c>
      <c r="D22" s="112" t="s">
        <v>84</v>
      </c>
      <c r="E22" s="115" t="s">
        <v>85</v>
      </c>
      <c r="F22" s="115">
        <v>2</v>
      </c>
      <c r="G22" s="116">
        <v>1.62</v>
      </c>
      <c r="H22" s="117" t="s">
        <v>86</v>
      </c>
      <c r="I22" s="132"/>
    </row>
    <row r="23" spans="1:9" ht="27.75" customHeight="1">
      <c r="A23" s="112"/>
      <c r="B23" s="112"/>
      <c r="C23" s="113" t="s">
        <v>87</v>
      </c>
      <c r="D23" s="112" t="s">
        <v>88</v>
      </c>
      <c r="E23" s="115" t="s">
        <v>89</v>
      </c>
      <c r="F23" s="115">
        <v>7</v>
      </c>
      <c r="G23" s="116">
        <v>7</v>
      </c>
      <c r="H23" s="118" t="s">
        <v>65</v>
      </c>
      <c r="I23" s="133"/>
    </row>
    <row r="24" spans="1:9" ht="27.75" customHeight="1">
      <c r="A24" s="112"/>
      <c r="B24" s="112"/>
      <c r="C24" s="113" t="s">
        <v>90</v>
      </c>
      <c r="D24" s="112" t="s">
        <v>91</v>
      </c>
      <c r="E24" s="119">
        <v>1</v>
      </c>
      <c r="F24" s="115">
        <v>7</v>
      </c>
      <c r="G24" s="116">
        <v>7</v>
      </c>
      <c r="H24" s="118" t="s">
        <v>65</v>
      </c>
      <c r="I24" s="133"/>
    </row>
    <row r="25" spans="1:9" ht="27.75" customHeight="1">
      <c r="A25" s="112"/>
      <c r="B25" s="112"/>
      <c r="C25" s="113" t="s">
        <v>92</v>
      </c>
      <c r="D25" s="112" t="s">
        <v>91</v>
      </c>
      <c r="E25" s="119">
        <v>1</v>
      </c>
      <c r="F25" s="115">
        <v>7</v>
      </c>
      <c r="G25" s="116">
        <v>7</v>
      </c>
      <c r="H25" s="118" t="s">
        <v>65</v>
      </c>
      <c r="I25" s="133"/>
    </row>
    <row r="26" spans="1:9" ht="45.75" customHeight="1">
      <c r="A26" s="112"/>
      <c r="B26" s="112"/>
      <c r="C26" s="113" t="s">
        <v>93</v>
      </c>
      <c r="D26" s="112" t="s">
        <v>91</v>
      </c>
      <c r="E26" s="114">
        <v>0.26539999999999997</v>
      </c>
      <c r="F26" s="115">
        <v>1</v>
      </c>
      <c r="G26" s="116">
        <v>0.27</v>
      </c>
      <c r="H26" s="117" t="s">
        <v>59</v>
      </c>
      <c r="I26" s="132"/>
    </row>
    <row r="27" spans="1:9" ht="27.75" customHeight="1">
      <c r="A27" s="112"/>
      <c r="B27" s="112" t="s">
        <v>94</v>
      </c>
      <c r="C27" s="113" t="s">
        <v>95</v>
      </c>
      <c r="D27" s="112" t="s">
        <v>96</v>
      </c>
      <c r="E27" s="115" t="s">
        <v>97</v>
      </c>
      <c r="F27" s="115">
        <v>10</v>
      </c>
      <c r="G27" s="116">
        <v>10</v>
      </c>
      <c r="H27" s="118" t="s">
        <v>65</v>
      </c>
      <c r="I27" s="133"/>
    </row>
    <row r="28" spans="1:9" ht="27.75" customHeight="1">
      <c r="A28" s="112"/>
      <c r="B28" s="112"/>
      <c r="C28" s="113" t="s">
        <v>98</v>
      </c>
      <c r="D28" s="112" t="s">
        <v>99</v>
      </c>
      <c r="E28" s="120">
        <v>0</v>
      </c>
      <c r="F28" s="115">
        <v>10</v>
      </c>
      <c r="G28" s="116">
        <v>10</v>
      </c>
      <c r="H28" s="118" t="s">
        <v>65</v>
      </c>
      <c r="I28" s="133"/>
    </row>
    <row r="29" spans="1:9" ht="27.75" customHeight="1">
      <c r="A29" s="112"/>
      <c r="B29" s="112" t="s">
        <v>100</v>
      </c>
      <c r="C29" s="113" t="s">
        <v>101</v>
      </c>
      <c r="D29" s="112" t="s">
        <v>102</v>
      </c>
      <c r="E29" s="119">
        <v>0.95</v>
      </c>
      <c r="F29" s="115">
        <v>10</v>
      </c>
      <c r="G29" s="116">
        <v>10</v>
      </c>
      <c r="H29" s="118" t="s">
        <v>65</v>
      </c>
      <c r="I29" s="133"/>
    </row>
    <row r="30" spans="1:9" ht="27.75" customHeight="1">
      <c r="A30" s="112"/>
      <c r="B30" s="112" t="s">
        <v>103</v>
      </c>
      <c r="C30" s="113" t="s">
        <v>104</v>
      </c>
      <c r="D30" s="112" t="s">
        <v>105</v>
      </c>
      <c r="E30" s="120">
        <v>0</v>
      </c>
      <c r="F30" s="99">
        <v>1</v>
      </c>
      <c r="G30" s="116">
        <v>0</v>
      </c>
      <c r="H30" s="117" t="s">
        <v>106</v>
      </c>
      <c r="I30" s="132"/>
    </row>
    <row r="31" spans="1:9" ht="27.75" customHeight="1">
      <c r="A31" s="112"/>
      <c r="B31" s="112"/>
      <c r="C31" s="113" t="s">
        <v>107</v>
      </c>
      <c r="D31" s="112" t="s">
        <v>108</v>
      </c>
      <c r="E31" s="120">
        <v>0</v>
      </c>
      <c r="F31" s="115">
        <v>1</v>
      </c>
      <c r="G31" s="116">
        <v>1</v>
      </c>
      <c r="H31" s="118" t="s">
        <v>65</v>
      </c>
      <c r="I31" s="133"/>
    </row>
    <row r="32" spans="1:9" ht="27.75" customHeight="1">
      <c r="A32" s="112" t="s">
        <v>109</v>
      </c>
      <c r="B32" s="112" t="s">
        <v>110</v>
      </c>
      <c r="C32" s="113" t="s">
        <v>111</v>
      </c>
      <c r="D32" s="112" t="s">
        <v>112</v>
      </c>
      <c r="E32" s="119">
        <v>1</v>
      </c>
      <c r="F32" s="120">
        <v>3</v>
      </c>
      <c r="G32" s="116">
        <v>3</v>
      </c>
      <c r="H32" s="118" t="s">
        <v>65</v>
      </c>
      <c r="I32" s="133"/>
    </row>
    <row r="33" spans="1:9" ht="27.75" customHeight="1">
      <c r="A33" s="112"/>
      <c r="B33" s="112" t="s">
        <v>113</v>
      </c>
      <c r="C33" s="113" t="s">
        <v>114</v>
      </c>
      <c r="D33" s="112" t="s">
        <v>112</v>
      </c>
      <c r="E33" s="119">
        <v>1</v>
      </c>
      <c r="F33" s="120">
        <v>3</v>
      </c>
      <c r="G33" s="116">
        <v>3</v>
      </c>
      <c r="H33" s="118" t="s">
        <v>65</v>
      </c>
      <c r="I33" s="133"/>
    </row>
    <row r="34" spans="1:9" ht="27.75" customHeight="1">
      <c r="A34" s="112"/>
      <c r="B34" s="112" t="s">
        <v>115</v>
      </c>
      <c r="C34" s="113" t="s">
        <v>115</v>
      </c>
      <c r="D34" s="112" t="s">
        <v>112</v>
      </c>
      <c r="E34" s="119">
        <v>1</v>
      </c>
      <c r="F34" s="120">
        <v>3</v>
      </c>
      <c r="G34" s="116">
        <v>3</v>
      </c>
      <c r="H34" s="118" t="s">
        <v>65</v>
      </c>
      <c r="I34" s="133"/>
    </row>
    <row r="35" spans="1:9" ht="0" customHeight="1" hidden="1">
      <c r="A35" s="121"/>
      <c r="B35" s="122"/>
      <c r="C35" s="123"/>
      <c r="D35" s="122"/>
      <c r="E35" s="124"/>
      <c r="F35" s="115"/>
      <c r="G35" s="112"/>
      <c r="H35" s="118"/>
      <c r="I35" s="133"/>
    </row>
    <row r="36" spans="1:9" ht="0" customHeight="1" hidden="1">
      <c r="A36" s="121"/>
      <c r="B36" s="122"/>
      <c r="C36" s="123"/>
      <c r="D36" s="122"/>
      <c r="E36" s="124"/>
      <c r="F36" s="115"/>
      <c r="G36" s="112"/>
      <c r="H36" s="118"/>
      <c r="I36" s="133"/>
    </row>
    <row r="37" spans="1:9" ht="0" customHeight="1" hidden="1">
      <c r="A37" s="121"/>
      <c r="B37" s="122"/>
      <c r="C37" s="123"/>
      <c r="D37" s="122"/>
      <c r="E37" s="124"/>
      <c r="F37" s="115"/>
      <c r="G37" s="112"/>
      <c r="H37" s="118"/>
      <c r="I37" s="133"/>
    </row>
    <row r="38" spans="1:9" ht="23.25" customHeight="1">
      <c r="A38" s="103" t="s">
        <v>116</v>
      </c>
      <c r="B38" s="100"/>
      <c r="C38" s="100"/>
      <c r="D38" s="100"/>
      <c r="E38" s="125"/>
      <c r="F38" s="126">
        <v>100</v>
      </c>
      <c r="G38" s="127">
        <v>90.05</v>
      </c>
      <c r="H38" s="103" t="s">
        <v>117</v>
      </c>
      <c r="I38" s="125"/>
    </row>
    <row r="39" spans="1:9" ht="18" customHeight="1">
      <c r="A39" s="128" t="s">
        <v>118</v>
      </c>
      <c r="B39" s="128"/>
      <c r="C39" s="128"/>
      <c r="D39" s="128"/>
      <c r="E39" s="128"/>
      <c r="F39" s="128"/>
      <c r="G39" s="128"/>
      <c r="H39" s="128"/>
      <c r="I39" s="128"/>
    </row>
    <row r="40" spans="1:9" ht="52.5" customHeight="1">
      <c r="A40" s="129" t="s">
        <v>119</v>
      </c>
      <c r="B40" s="129"/>
      <c r="C40" s="129"/>
      <c r="D40" s="129"/>
      <c r="E40" s="129"/>
      <c r="F40" s="129"/>
      <c r="G40" s="129"/>
      <c r="H40" s="129"/>
      <c r="I40" s="129"/>
    </row>
    <row r="41" spans="1:9" ht="51.75" customHeight="1">
      <c r="A41" s="129" t="s">
        <v>120</v>
      </c>
      <c r="B41" s="129"/>
      <c r="C41" s="129"/>
      <c r="D41" s="129"/>
      <c r="E41" s="129"/>
      <c r="F41" s="129"/>
      <c r="G41" s="129"/>
      <c r="H41" s="129"/>
      <c r="I41" s="129"/>
    </row>
  </sheetData>
  <sheetProtection/>
  <mergeCells count="53">
    <mergeCell ref="A1:I1"/>
    <mergeCell ref="B2:I2"/>
    <mergeCell ref="H3:I3"/>
    <mergeCell ref="H4:I4"/>
    <mergeCell ref="H5:I5"/>
    <mergeCell ref="H6:I6"/>
    <mergeCell ref="B7:D7"/>
    <mergeCell ref="E7:I7"/>
    <mergeCell ref="B8:D8"/>
    <mergeCell ref="E8:I8"/>
    <mergeCell ref="B9:D9"/>
    <mergeCell ref="E9:I9"/>
    <mergeCell ref="B10:D10"/>
    <mergeCell ref="E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38:E38"/>
    <mergeCell ref="H38:I38"/>
    <mergeCell ref="A39:I39"/>
    <mergeCell ref="A40:I40"/>
    <mergeCell ref="A41:I41"/>
    <mergeCell ref="A3:A6"/>
    <mergeCell ref="A7:A10"/>
    <mergeCell ref="A12:A21"/>
    <mergeCell ref="A22:A31"/>
    <mergeCell ref="A32:A34"/>
    <mergeCell ref="B12:B15"/>
    <mergeCell ref="B16:B17"/>
    <mergeCell ref="B22:B26"/>
    <mergeCell ref="B27:B28"/>
    <mergeCell ref="B30:B31"/>
  </mergeCells>
  <printOptions horizontalCentered="1"/>
  <pageMargins left="0.7480314960629919" right="0.7480314960629919" top="0.9842519685039371" bottom="0.9842519685039371" header="0.511811023622047" footer="0.511811023622047"/>
  <pageSetup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B9" sqref="B9"/>
    </sheetView>
  </sheetViews>
  <sheetFormatPr defaultColWidth="9.00390625" defaultRowHeight="15"/>
  <cols>
    <col min="1" max="1" width="8.140625" style="78" customWidth="1"/>
    <col min="2" max="2" width="49.140625" style="0" customWidth="1"/>
    <col min="3" max="3" width="15.140625" style="0" customWidth="1"/>
    <col min="4" max="4" width="12.57421875" style="0" customWidth="1"/>
    <col min="5" max="6" width="13.28125" style="0" customWidth="1"/>
    <col min="7" max="11" width="12.57421875" style="0" customWidth="1"/>
  </cols>
  <sheetData>
    <row r="1" spans="1:11" ht="57" customHeight="1">
      <c r="A1" s="79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77" customFormat="1" ht="30" customHeight="1">
      <c r="A2" s="80" t="s">
        <v>122</v>
      </c>
      <c r="B2" s="81" t="s">
        <v>123</v>
      </c>
      <c r="C2" s="82" t="s">
        <v>124</v>
      </c>
      <c r="D2" s="81" t="s">
        <v>125</v>
      </c>
      <c r="E2" s="81"/>
      <c r="F2" s="81"/>
      <c r="G2" s="81"/>
      <c r="H2" s="81"/>
      <c r="I2" s="81"/>
      <c r="J2" s="80" t="s">
        <v>126</v>
      </c>
      <c r="K2" s="80" t="s">
        <v>127</v>
      </c>
    </row>
    <row r="3" spans="1:11" s="77" customFormat="1" ht="30" customHeight="1">
      <c r="A3" s="83"/>
      <c r="B3" s="81"/>
      <c r="C3" s="82"/>
      <c r="D3" s="81" t="s">
        <v>128</v>
      </c>
      <c r="E3" s="81"/>
      <c r="F3" s="81"/>
      <c r="G3" s="81"/>
      <c r="H3" s="81" t="s">
        <v>129</v>
      </c>
      <c r="I3" s="81" t="s">
        <v>130</v>
      </c>
      <c r="J3" s="83"/>
      <c r="K3" s="83"/>
    </row>
    <row r="4" spans="1:11" s="77" customFormat="1" ht="30" customHeight="1">
      <c r="A4" s="84"/>
      <c r="B4" s="81"/>
      <c r="C4" s="82"/>
      <c r="D4" s="82" t="s">
        <v>131</v>
      </c>
      <c r="E4" s="81" t="s">
        <v>132</v>
      </c>
      <c r="F4" s="81" t="s">
        <v>133</v>
      </c>
      <c r="G4" s="81" t="s">
        <v>134</v>
      </c>
      <c r="H4" s="81"/>
      <c r="I4" s="82"/>
      <c r="J4" s="84"/>
      <c r="K4" s="83"/>
    </row>
    <row r="5" spans="1:11" ht="30" customHeight="1">
      <c r="A5" s="85">
        <v>1</v>
      </c>
      <c r="B5" s="86" t="s">
        <v>135</v>
      </c>
      <c r="C5" s="87" t="s">
        <v>136</v>
      </c>
      <c r="D5" s="85">
        <v>1000</v>
      </c>
      <c r="E5" s="88">
        <v>1000</v>
      </c>
      <c r="F5" s="88"/>
      <c r="G5" s="88"/>
      <c r="H5" s="85">
        <v>400.21</v>
      </c>
      <c r="I5" s="94">
        <v>0.4002</v>
      </c>
      <c r="J5" s="85">
        <v>83</v>
      </c>
      <c r="K5" s="92"/>
    </row>
    <row r="6" spans="1:11" ht="30" customHeight="1">
      <c r="A6" s="85">
        <v>2</v>
      </c>
      <c r="B6" s="85" t="s">
        <v>137</v>
      </c>
      <c r="C6" s="87" t="s">
        <v>136</v>
      </c>
      <c r="D6" s="87">
        <v>730</v>
      </c>
      <c r="E6" s="85">
        <v>730</v>
      </c>
      <c r="F6" s="85"/>
      <c r="G6" s="85"/>
      <c r="H6" s="85">
        <v>267.81</v>
      </c>
      <c r="I6" s="94">
        <v>0.3669</v>
      </c>
      <c r="J6" s="85">
        <v>68</v>
      </c>
      <c r="K6" s="92"/>
    </row>
    <row r="7" spans="1:11" ht="30" customHeight="1">
      <c r="A7" s="85">
        <v>3</v>
      </c>
      <c r="B7" s="86" t="s">
        <v>138</v>
      </c>
      <c r="C7" s="74" t="s">
        <v>136</v>
      </c>
      <c r="D7" s="85">
        <v>2700</v>
      </c>
      <c r="E7" s="88">
        <v>2700</v>
      </c>
      <c r="F7" s="88"/>
      <c r="G7" s="88"/>
      <c r="H7" s="85">
        <v>94.71</v>
      </c>
      <c r="I7" s="94">
        <v>0.0351</v>
      </c>
      <c r="J7" s="85">
        <v>77</v>
      </c>
      <c r="K7" s="92"/>
    </row>
    <row r="8" spans="1:11" ht="30" customHeight="1">
      <c r="A8" s="85">
        <v>4</v>
      </c>
      <c r="B8" s="86" t="s">
        <v>139</v>
      </c>
      <c r="C8" s="74" t="s">
        <v>136</v>
      </c>
      <c r="D8" s="85">
        <f>E8+F8</f>
        <v>150</v>
      </c>
      <c r="E8" s="88">
        <v>150</v>
      </c>
      <c r="F8" s="88"/>
      <c r="G8" s="88"/>
      <c r="H8" s="85">
        <v>35.05</v>
      </c>
      <c r="I8" s="94">
        <v>0.23370000000000002</v>
      </c>
      <c r="J8" s="85">
        <v>63</v>
      </c>
      <c r="K8" s="92"/>
    </row>
    <row r="9" spans="1:11" ht="30" customHeight="1">
      <c r="A9" s="85">
        <v>5</v>
      </c>
      <c r="B9" s="86" t="s">
        <v>140</v>
      </c>
      <c r="C9" s="74" t="s">
        <v>136</v>
      </c>
      <c r="D9" s="85">
        <f>E9+F9</f>
        <v>133.73</v>
      </c>
      <c r="E9" s="88">
        <v>133.73</v>
      </c>
      <c r="F9" s="88"/>
      <c r="G9" s="88"/>
      <c r="H9" s="85">
        <v>133.73</v>
      </c>
      <c r="I9" s="94">
        <v>1</v>
      </c>
      <c r="J9" s="85">
        <v>100</v>
      </c>
      <c r="K9" s="92"/>
    </row>
    <row r="10" spans="1:11" ht="30" customHeight="1">
      <c r="A10" s="85">
        <v>6</v>
      </c>
      <c r="B10" s="86" t="s">
        <v>141</v>
      </c>
      <c r="C10" s="74" t="s">
        <v>136</v>
      </c>
      <c r="D10" s="85">
        <f>E10+F10</f>
        <v>390</v>
      </c>
      <c r="E10" s="88">
        <v>390</v>
      </c>
      <c r="F10" s="88"/>
      <c r="G10" s="88"/>
      <c r="H10" s="89">
        <v>0</v>
      </c>
      <c r="I10" s="94">
        <v>0</v>
      </c>
      <c r="J10" s="85">
        <v>0</v>
      </c>
      <c r="K10" s="92"/>
    </row>
    <row r="11" spans="1:11" ht="30" customHeight="1">
      <c r="A11" s="90"/>
      <c r="B11" s="91" t="s">
        <v>116</v>
      </c>
      <c r="C11" s="92"/>
      <c r="D11" s="93">
        <f>SUM(D5:D10)</f>
        <v>5103.73</v>
      </c>
      <c r="E11" s="93">
        <f>SUM(E5:E10)</f>
        <v>5103.73</v>
      </c>
      <c r="F11" s="93">
        <f>SUM(F5:F10)</f>
        <v>0</v>
      </c>
      <c r="G11" s="93">
        <f>SUM(G5:G10)</f>
        <v>0</v>
      </c>
      <c r="H11" s="93">
        <f>SUM(H5:H10)</f>
        <v>931.51</v>
      </c>
      <c r="I11" s="95">
        <f>H11/E11</f>
        <v>0.1825155327574147</v>
      </c>
      <c r="J11" s="93"/>
      <c r="K11" s="92"/>
    </row>
  </sheetData>
  <sheetProtection/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1">
      <selection activeCell="A1" sqref="A1:N1"/>
    </sheetView>
  </sheetViews>
  <sheetFormatPr defaultColWidth="9.00390625" defaultRowHeight="15"/>
  <cols>
    <col min="1" max="1" width="5.28125" style="1" customWidth="1"/>
    <col min="2" max="2" width="9.00390625" style="1" customWidth="1"/>
    <col min="3" max="3" width="7.28125" style="1" customWidth="1"/>
    <col min="4" max="4" width="9.00390625" style="1" customWidth="1"/>
    <col min="5" max="5" width="12.421875" style="1" customWidth="1"/>
    <col min="6" max="6" width="2.421875" style="1" customWidth="1"/>
    <col min="7" max="7" width="12.00390625" style="1" customWidth="1"/>
    <col min="8" max="8" width="10.140625" style="1" customWidth="1"/>
    <col min="9" max="9" width="6.8515625" style="1" customWidth="1"/>
    <col min="10" max="10" width="0.85546875" style="1" customWidth="1"/>
    <col min="11" max="11" width="8.00390625" style="1" customWidth="1"/>
    <col min="12" max="12" width="0.9921875" style="1" customWidth="1"/>
    <col min="13" max="13" width="6.8515625" style="1" customWidth="1"/>
    <col min="14" max="14" width="11.8515625" style="1" customWidth="1"/>
    <col min="15" max="16384" width="9.00390625" style="1" customWidth="1"/>
  </cols>
  <sheetData>
    <row r="1" spans="1:14" ht="42" customHeight="1">
      <c r="A1" s="2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 t="s">
        <v>123</v>
      </c>
      <c r="B2" s="3"/>
      <c r="C2" s="3" t="s">
        <v>135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3" t="s">
        <v>124</v>
      </c>
      <c r="B3" s="3"/>
      <c r="C3" s="3" t="s">
        <v>136</v>
      </c>
      <c r="D3" s="3"/>
      <c r="E3" s="3"/>
      <c r="F3" s="3"/>
      <c r="G3" s="3"/>
      <c r="H3" s="3" t="s">
        <v>143</v>
      </c>
      <c r="I3" s="3"/>
      <c r="J3" s="3" t="s">
        <v>144</v>
      </c>
      <c r="K3" s="3"/>
      <c r="L3" s="3"/>
      <c r="M3" s="3"/>
      <c r="N3" s="3"/>
    </row>
    <row r="4" spans="1:14" ht="15" customHeight="1">
      <c r="A4" s="3" t="s">
        <v>125</v>
      </c>
      <c r="B4" s="3"/>
      <c r="C4" s="3"/>
      <c r="D4" s="3"/>
      <c r="E4" s="3" t="s">
        <v>145</v>
      </c>
      <c r="F4" s="3" t="s">
        <v>146</v>
      </c>
      <c r="G4" s="3"/>
      <c r="H4" s="3" t="s">
        <v>147</v>
      </c>
      <c r="I4" s="3"/>
      <c r="J4" s="3" t="s">
        <v>18</v>
      </c>
      <c r="K4" s="3"/>
      <c r="L4" s="3" t="s">
        <v>17</v>
      </c>
      <c r="M4" s="3"/>
      <c r="N4" s="3" t="s">
        <v>19</v>
      </c>
    </row>
    <row r="5" spans="1:1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 customHeight="1">
      <c r="A6" s="3"/>
      <c r="B6" s="3"/>
      <c r="C6" s="4" t="s">
        <v>148</v>
      </c>
      <c r="D6" s="4"/>
      <c r="E6" s="3">
        <v>1000</v>
      </c>
      <c r="F6" s="3">
        <v>1000</v>
      </c>
      <c r="G6" s="3"/>
      <c r="H6" s="3">
        <v>400.21</v>
      </c>
      <c r="I6" s="3"/>
      <c r="J6" s="3">
        <v>10</v>
      </c>
      <c r="K6" s="3"/>
      <c r="L6" s="3">
        <v>40.02</v>
      </c>
      <c r="M6" s="3"/>
      <c r="N6" s="3">
        <v>4</v>
      </c>
    </row>
    <row r="7" spans="1:14" ht="15" customHeight="1">
      <c r="A7" s="3"/>
      <c r="B7" s="3"/>
      <c r="C7" s="3" t="s">
        <v>149</v>
      </c>
      <c r="D7" s="3"/>
      <c r="E7" s="3">
        <v>1000</v>
      </c>
      <c r="F7" s="3">
        <v>1000</v>
      </c>
      <c r="G7" s="3"/>
      <c r="H7" s="3"/>
      <c r="I7" s="3"/>
      <c r="J7" s="3" t="s">
        <v>150</v>
      </c>
      <c r="K7" s="3"/>
      <c r="L7" s="3"/>
      <c r="M7" s="3"/>
      <c r="N7" s="3" t="s">
        <v>150</v>
      </c>
    </row>
    <row r="8" spans="1:14" ht="15" customHeight="1">
      <c r="A8" s="3"/>
      <c r="B8" s="3"/>
      <c r="C8" s="3" t="s">
        <v>151</v>
      </c>
      <c r="D8" s="3"/>
      <c r="E8" s="3"/>
      <c r="F8" s="3"/>
      <c r="G8" s="3"/>
      <c r="H8" s="3"/>
      <c r="I8" s="3"/>
      <c r="J8" s="3" t="s">
        <v>150</v>
      </c>
      <c r="K8" s="3"/>
      <c r="L8" s="3"/>
      <c r="M8" s="3"/>
      <c r="N8" s="3" t="s">
        <v>150</v>
      </c>
    </row>
    <row r="9" spans="1:14" ht="15" customHeight="1">
      <c r="A9" s="3"/>
      <c r="B9" s="3"/>
      <c r="C9" s="3" t="s">
        <v>134</v>
      </c>
      <c r="D9" s="3"/>
      <c r="E9" s="3"/>
      <c r="F9" s="3"/>
      <c r="G9" s="3"/>
      <c r="H9" s="3"/>
      <c r="I9" s="3"/>
      <c r="J9" s="3" t="s">
        <v>150</v>
      </c>
      <c r="K9" s="3"/>
      <c r="L9" s="3"/>
      <c r="M9" s="3"/>
      <c r="N9" s="3" t="s">
        <v>150</v>
      </c>
    </row>
    <row r="10" spans="1:14" ht="13.5" customHeight="1">
      <c r="A10" s="3" t="s">
        <v>152</v>
      </c>
      <c r="B10" s="3" t="s">
        <v>39</v>
      </c>
      <c r="C10" s="3"/>
      <c r="D10" s="3"/>
      <c r="E10" s="3"/>
      <c r="F10" s="3"/>
      <c r="G10" s="3"/>
      <c r="H10" s="3" t="s">
        <v>153</v>
      </c>
      <c r="I10" s="3"/>
      <c r="J10" s="3"/>
      <c r="K10" s="3"/>
      <c r="L10" s="3"/>
      <c r="M10" s="3"/>
      <c r="N10" s="3"/>
    </row>
    <row r="11" spans="1:14" ht="45.75" customHeight="1">
      <c r="A11" s="3"/>
      <c r="B11" s="3" t="s">
        <v>154</v>
      </c>
      <c r="C11" s="3"/>
      <c r="D11" s="3"/>
      <c r="E11" s="3"/>
      <c r="F11" s="3"/>
      <c r="G11" s="3"/>
      <c r="H11" s="3" t="s">
        <v>155</v>
      </c>
      <c r="I11" s="3"/>
      <c r="J11" s="3"/>
      <c r="K11" s="3"/>
      <c r="L11" s="3"/>
      <c r="M11" s="3"/>
      <c r="N11" s="3"/>
    </row>
    <row r="12" spans="1:14" ht="27.75" customHeight="1">
      <c r="A12" s="6" t="s">
        <v>156</v>
      </c>
      <c r="B12" s="7" t="s">
        <v>47</v>
      </c>
      <c r="C12" s="7" t="s">
        <v>48</v>
      </c>
      <c r="D12" s="7" t="s">
        <v>49</v>
      </c>
      <c r="E12" s="7"/>
      <c r="F12" s="7"/>
      <c r="G12" s="7" t="s">
        <v>50</v>
      </c>
      <c r="H12" s="7" t="s">
        <v>51</v>
      </c>
      <c r="I12" s="7" t="s">
        <v>18</v>
      </c>
      <c r="J12" s="7"/>
      <c r="K12" s="7" t="s">
        <v>19</v>
      </c>
      <c r="L12" s="7"/>
      <c r="M12" s="7" t="s">
        <v>157</v>
      </c>
      <c r="N12" s="7"/>
    </row>
    <row r="13" spans="1:14" ht="23.25" customHeight="1">
      <c r="A13" s="6"/>
      <c r="B13" s="7" t="s">
        <v>158</v>
      </c>
      <c r="C13" s="7" t="s">
        <v>159</v>
      </c>
      <c r="D13" s="8" t="s">
        <v>160</v>
      </c>
      <c r="E13" s="8"/>
      <c r="F13" s="8"/>
      <c r="G13" s="7" t="s">
        <v>161</v>
      </c>
      <c r="H13" s="7" t="s">
        <v>161</v>
      </c>
      <c r="I13" s="7">
        <v>6</v>
      </c>
      <c r="J13" s="7"/>
      <c r="K13" s="7" t="s">
        <v>161</v>
      </c>
      <c r="L13" s="7"/>
      <c r="M13" s="7"/>
      <c r="N13" s="7"/>
    </row>
    <row r="14" spans="1:14" ht="24" customHeight="1">
      <c r="A14" s="6"/>
      <c r="B14" s="7"/>
      <c r="C14" s="7"/>
      <c r="D14" s="8" t="s">
        <v>162</v>
      </c>
      <c r="E14" s="8"/>
      <c r="F14" s="8"/>
      <c r="G14" s="7" t="s">
        <v>161</v>
      </c>
      <c r="H14" s="7" t="s">
        <v>161</v>
      </c>
      <c r="I14" s="7">
        <v>6</v>
      </c>
      <c r="J14" s="7"/>
      <c r="K14" s="7" t="s">
        <v>161</v>
      </c>
      <c r="L14" s="7"/>
      <c r="M14" s="7"/>
      <c r="N14" s="7"/>
    </row>
    <row r="15" spans="1:14" ht="114" customHeight="1">
      <c r="A15" s="6"/>
      <c r="B15" s="7"/>
      <c r="C15" s="7"/>
      <c r="D15" s="8" t="s">
        <v>163</v>
      </c>
      <c r="E15" s="8"/>
      <c r="F15" s="8"/>
      <c r="G15" s="7" t="s">
        <v>164</v>
      </c>
      <c r="H15" s="7" t="s">
        <v>165</v>
      </c>
      <c r="I15" s="7">
        <v>10</v>
      </c>
      <c r="J15" s="7"/>
      <c r="K15" s="7">
        <v>7</v>
      </c>
      <c r="L15" s="7"/>
      <c r="M15" s="76" t="s">
        <v>166</v>
      </c>
      <c r="N15" s="76"/>
    </row>
    <row r="16" spans="1:14" ht="22.5" customHeight="1">
      <c r="A16" s="6"/>
      <c r="B16" s="7"/>
      <c r="C16" s="7"/>
      <c r="D16" s="8" t="s">
        <v>167</v>
      </c>
      <c r="E16" s="8"/>
      <c r="F16" s="8"/>
      <c r="G16" s="7" t="s">
        <v>168</v>
      </c>
      <c r="H16" s="7" t="s">
        <v>169</v>
      </c>
      <c r="I16" s="7">
        <v>5</v>
      </c>
      <c r="J16" s="7"/>
      <c r="K16" s="7">
        <v>2</v>
      </c>
      <c r="L16" s="7"/>
      <c r="M16" s="7"/>
      <c r="N16" s="7"/>
    </row>
    <row r="17" spans="1:14" ht="27.75" customHeight="1">
      <c r="A17" s="6"/>
      <c r="B17" s="7"/>
      <c r="C17" s="7"/>
      <c r="D17" s="8" t="s">
        <v>170</v>
      </c>
      <c r="E17" s="8"/>
      <c r="F17" s="8"/>
      <c r="G17" s="7" t="s">
        <v>171</v>
      </c>
      <c r="H17" s="7" t="s">
        <v>172</v>
      </c>
      <c r="I17" s="7">
        <v>5</v>
      </c>
      <c r="J17" s="7"/>
      <c r="K17" s="7">
        <v>2</v>
      </c>
      <c r="L17" s="7"/>
      <c r="M17" s="7"/>
      <c r="N17" s="7"/>
    </row>
    <row r="18" spans="1:14" ht="20.25" customHeight="1">
      <c r="A18" s="6"/>
      <c r="B18" s="7"/>
      <c r="C18" s="7" t="s">
        <v>173</v>
      </c>
      <c r="D18" s="8" t="s">
        <v>174</v>
      </c>
      <c r="E18" s="8"/>
      <c r="F18" s="8"/>
      <c r="G18" s="11">
        <v>1</v>
      </c>
      <c r="H18" s="11">
        <v>1</v>
      </c>
      <c r="I18" s="7">
        <v>10</v>
      </c>
      <c r="J18" s="7"/>
      <c r="K18" s="7">
        <v>10</v>
      </c>
      <c r="L18" s="7"/>
      <c r="M18" s="7"/>
      <c r="N18" s="7"/>
    </row>
    <row r="19" spans="1:14" ht="21.75" customHeight="1">
      <c r="A19" s="6"/>
      <c r="B19" s="7"/>
      <c r="C19" s="7" t="s">
        <v>175</v>
      </c>
      <c r="D19" s="8" t="s">
        <v>176</v>
      </c>
      <c r="E19" s="8"/>
      <c r="F19" s="8"/>
      <c r="G19" s="7" t="s">
        <v>177</v>
      </c>
      <c r="H19" s="7" t="s">
        <v>177</v>
      </c>
      <c r="I19" s="7">
        <v>8</v>
      </c>
      <c r="J19" s="7"/>
      <c r="K19" s="7">
        <v>8</v>
      </c>
      <c r="L19" s="7"/>
      <c r="M19" s="7"/>
      <c r="N19" s="7"/>
    </row>
    <row r="20" spans="1:14" ht="29.25" customHeight="1">
      <c r="A20" s="6"/>
      <c r="B20" s="7" t="s">
        <v>178</v>
      </c>
      <c r="C20" s="7" t="s">
        <v>179</v>
      </c>
      <c r="D20" s="8" t="s">
        <v>180</v>
      </c>
      <c r="E20" s="8"/>
      <c r="F20" s="8"/>
      <c r="G20" s="7" t="s">
        <v>181</v>
      </c>
      <c r="H20" s="7" t="s">
        <v>181</v>
      </c>
      <c r="I20" s="7">
        <v>7</v>
      </c>
      <c r="J20" s="7"/>
      <c r="K20" s="7">
        <v>7</v>
      </c>
      <c r="L20" s="7"/>
      <c r="M20" s="7"/>
      <c r="N20" s="7"/>
    </row>
    <row r="21" spans="1:14" ht="36" customHeight="1">
      <c r="A21" s="6"/>
      <c r="B21" s="7"/>
      <c r="C21" s="7" t="s">
        <v>182</v>
      </c>
      <c r="D21" s="8" t="s">
        <v>183</v>
      </c>
      <c r="E21" s="8"/>
      <c r="F21" s="8"/>
      <c r="G21" s="7" t="s">
        <v>184</v>
      </c>
      <c r="H21" s="7" t="s">
        <v>184</v>
      </c>
      <c r="I21" s="7">
        <v>8</v>
      </c>
      <c r="J21" s="7"/>
      <c r="K21" s="7">
        <v>8</v>
      </c>
      <c r="L21" s="7"/>
      <c r="M21" s="7"/>
      <c r="N21" s="7"/>
    </row>
    <row r="22" spans="1:14" ht="21" customHeight="1">
      <c r="A22" s="6"/>
      <c r="B22" s="7"/>
      <c r="C22" s="7" t="s">
        <v>185</v>
      </c>
      <c r="D22" s="8" t="s">
        <v>186</v>
      </c>
      <c r="E22" s="8"/>
      <c r="F22" s="8"/>
      <c r="G22" s="7" t="s">
        <v>68</v>
      </c>
      <c r="H22" s="7" t="s">
        <v>68</v>
      </c>
      <c r="I22" s="7">
        <v>5</v>
      </c>
      <c r="J22" s="7"/>
      <c r="K22" s="7">
        <v>5</v>
      </c>
      <c r="L22" s="7"/>
      <c r="M22" s="7"/>
      <c r="N22" s="7"/>
    </row>
    <row r="23" spans="1:14" ht="21" customHeight="1">
      <c r="A23" s="6"/>
      <c r="B23" s="7"/>
      <c r="C23" s="7"/>
      <c r="D23" s="8" t="s">
        <v>187</v>
      </c>
      <c r="E23" s="8"/>
      <c r="F23" s="8"/>
      <c r="G23" s="7" t="s">
        <v>188</v>
      </c>
      <c r="H23" s="7" t="s">
        <v>188</v>
      </c>
      <c r="I23" s="7">
        <v>5</v>
      </c>
      <c r="J23" s="7"/>
      <c r="K23" s="7">
        <v>5</v>
      </c>
      <c r="L23" s="7"/>
      <c r="M23" s="7"/>
      <c r="N23" s="7"/>
    </row>
    <row r="24" spans="1:14" ht="24" customHeight="1">
      <c r="A24" s="6"/>
      <c r="B24" s="7"/>
      <c r="C24" s="7"/>
      <c r="D24" s="8" t="s">
        <v>189</v>
      </c>
      <c r="E24" s="8"/>
      <c r="F24" s="8"/>
      <c r="G24" s="7" t="s">
        <v>68</v>
      </c>
      <c r="H24" s="7" t="s">
        <v>68</v>
      </c>
      <c r="I24" s="7">
        <v>5</v>
      </c>
      <c r="J24" s="7"/>
      <c r="K24" s="7">
        <v>5</v>
      </c>
      <c r="L24" s="7"/>
      <c r="M24" s="7"/>
      <c r="N24" s="7"/>
    </row>
    <row r="25" spans="1:14" ht="35.25" customHeight="1">
      <c r="A25" s="6"/>
      <c r="B25" s="7" t="s">
        <v>190</v>
      </c>
      <c r="C25" s="7" t="s">
        <v>191</v>
      </c>
      <c r="D25" s="8" t="s">
        <v>192</v>
      </c>
      <c r="E25" s="8"/>
      <c r="F25" s="8"/>
      <c r="G25" s="11" t="s">
        <v>193</v>
      </c>
      <c r="H25" s="7" t="s">
        <v>194</v>
      </c>
      <c r="I25" s="7">
        <v>10</v>
      </c>
      <c r="J25" s="7"/>
      <c r="K25" s="7">
        <v>10</v>
      </c>
      <c r="L25" s="7"/>
      <c r="M25" s="7"/>
      <c r="N25" s="7"/>
    </row>
    <row r="26" spans="1:14" ht="27.75" customHeight="1">
      <c r="A26" s="17" t="s">
        <v>195</v>
      </c>
      <c r="B26" s="17"/>
      <c r="C26" s="17"/>
      <c r="D26" s="17"/>
      <c r="E26" s="17"/>
      <c r="F26" s="17"/>
      <c r="G26" s="17"/>
      <c r="H26" s="17"/>
      <c r="I26" s="17">
        <v>100</v>
      </c>
      <c r="J26" s="17"/>
      <c r="K26" s="17">
        <v>83</v>
      </c>
      <c r="L26" s="17"/>
      <c r="M26" s="74"/>
      <c r="N26" s="74"/>
    </row>
    <row r="27" spans="1:14" ht="13.5">
      <c r="A27" s="18" t="s">
        <v>196</v>
      </c>
      <c r="B27" s="75" t="s">
        <v>197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3.5">
      <c r="A28" s="21" t="s">
        <v>198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51.75" customHeight="1">
      <c r="A29" s="21" t="s">
        <v>199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40.5" customHeight="1">
      <c r="A30" s="21" t="s">
        <v>200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ht="15.75" customHeight="1"/>
  </sheetData>
  <sheetProtection/>
  <mergeCells count="109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B27:N27"/>
    <mergeCell ref="A28:N28"/>
    <mergeCell ref="A29:N29"/>
    <mergeCell ref="A30:N30"/>
    <mergeCell ref="A10:A11"/>
    <mergeCell ref="A12:A25"/>
    <mergeCell ref="B13:B19"/>
    <mergeCell ref="B20:B24"/>
    <mergeCell ref="C13:C17"/>
    <mergeCell ref="C22:C24"/>
    <mergeCell ref="E4:E5"/>
    <mergeCell ref="N4:N5"/>
    <mergeCell ref="A4:B9"/>
    <mergeCell ref="C4:D5"/>
    <mergeCell ref="F4:G5"/>
    <mergeCell ref="H4:I5"/>
    <mergeCell ref="J4:K5"/>
    <mergeCell ref="L4:M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13">
      <selection activeCell="A1" sqref="A1:N1"/>
    </sheetView>
  </sheetViews>
  <sheetFormatPr defaultColWidth="9.00390625" defaultRowHeight="15"/>
  <cols>
    <col min="1" max="1" width="5.28125" style="1" customWidth="1"/>
    <col min="2" max="2" width="9.00390625" style="1" customWidth="1"/>
    <col min="3" max="3" width="7.28125" style="1" customWidth="1"/>
    <col min="4" max="4" width="9.00390625" style="1" customWidth="1"/>
    <col min="5" max="5" width="12.421875" style="1" customWidth="1"/>
    <col min="6" max="6" width="2.421875" style="1" customWidth="1"/>
    <col min="7" max="7" width="12.00390625" style="1" customWidth="1"/>
    <col min="8" max="8" width="10.140625" style="1" customWidth="1"/>
    <col min="9" max="9" width="6.8515625" style="1" customWidth="1"/>
    <col min="10" max="10" width="0.85546875" style="1" customWidth="1"/>
    <col min="11" max="11" width="8.00390625" style="1" customWidth="1"/>
    <col min="12" max="12" width="0.9921875" style="1" customWidth="1"/>
    <col min="13" max="13" width="6.8515625" style="1" customWidth="1"/>
    <col min="14" max="14" width="11.8515625" style="1" customWidth="1"/>
    <col min="15" max="17" width="9.00390625" style="1" customWidth="1"/>
    <col min="18" max="18" width="12.8515625" style="1" bestFit="1" customWidth="1"/>
    <col min="19" max="16384" width="9.00390625" style="1" customWidth="1"/>
  </cols>
  <sheetData>
    <row r="1" spans="1:14" ht="42" customHeight="1">
      <c r="A1" s="2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 t="s">
        <v>123</v>
      </c>
      <c r="B2" s="3"/>
      <c r="C2" s="3" t="s">
        <v>137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3" t="s">
        <v>124</v>
      </c>
      <c r="B3" s="3"/>
      <c r="C3" s="3" t="s">
        <v>136</v>
      </c>
      <c r="D3" s="3"/>
      <c r="E3" s="3"/>
      <c r="F3" s="3"/>
      <c r="G3" s="3"/>
      <c r="H3" s="3" t="s">
        <v>143</v>
      </c>
      <c r="I3" s="3"/>
      <c r="J3" s="3" t="s">
        <v>144</v>
      </c>
      <c r="K3" s="3"/>
      <c r="L3" s="3"/>
      <c r="M3" s="3"/>
      <c r="N3" s="3"/>
    </row>
    <row r="4" spans="1:14" ht="15" customHeight="1">
      <c r="A4" s="3" t="s">
        <v>125</v>
      </c>
      <c r="B4" s="3"/>
      <c r="C4" s="3"/>
      <c r="D4" s="3"/>
      <c r="E4" s="3" t="s">
        <v>145</v>
      </c>
      <c r="F4" s="3" t="s">
        <v>146</v>
      </c>
      <c r="G4" s="3"/>
      <c r="H4" s="3" t="s">
        <v>147</v>
      </c>
      <c r="I4" s="3"/>
      <c r="J4" s="3" t="s">
        <v>18</v>
      </c>
      <c r="K4" s="3"/>
      <c r="L4" s="3" t="s">
        <v>17</v>
      </c>
      <c r="M4" s="3"/>
      <c r="N4" s="3" t="s">
        <v>19</v>
      </c>
    </row>
    <row r="5" spans="1:1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 customHeight="1">
      <c r="A6" s="3"/>
      <c r="B6" s="3"/>
      <c r="C6" s="4" t="s">
        <v>148</v>
      </c>
      <c r="D6" s="4"/>
      <c r="E6" s="3">
        <v>730</v>
      </c>
      <c r="F6" s="3">
        <v>730</v>
      </c>
      <c r="G6" s="3"/>
      <c r="H6" s="3">
        <v>267.81</v>
      </c>
      <c r="I6" s="3"/>
      <c r="J6" s="3">
        <v>10</v>
      </c>
      <c r="K6" s="3"/>
      <c r="L6" s="5">
        <f>100*H6/F6</f>
        <v>36.68630136986302</v>
      </c>
      <c r="M6" s="5"/>
      <c r="N6" s="3">
        <v>4</v>
      </c>
    </row>
    <row r="7" spans="1:14" ht="15" customHeight="1">
      <c r="A7" s="3"/>
      <c r="B7" s="3"/>
      <c r="C7" s="3" t="s">
        <v>149</v>
      </c>
      <c r="D7" s="3"/>
      <c r="E7" s="3">
        <v>730</v>
      </c>
      <c r="F7" s="3">
        <v>730</v>
      </c>
      <c r="G7" s="3"/>
      <c r="H7" s="3"/>
      <c r="I7" s="3"/>
      <c r="J7" s="3" t="s">
        <v>150</v>
      </c>
      <c r="K7" s="3"/>
      <c r="L7" s="3"/>
      <c r="M7" s="3"/>
      <c r="N7" s="3" t="s">
        <v>150</v>
      </c>
    </row>
    <row r="8" spans="1:14" ht="15" customHeight="1">
      <c r="A8" s="3"/>
      <c r="B8" s="3"/>
      <c r="C8" s="3" t="s">
        <v>151</v>
      </c>
      <c r="D8" s="3"/>
      <c r="E8" s="3"/>
      <c r="F8" s="3"/>
      <c r="G8" s="3"/>
      <c r="H8" s="3"/>
      <c r="I8" s="3"/>
      <c r="J8" s="3" t="s">
        <v>150</v>
      </c>
      <c r="K8" s="3"/>
      <c r="L8" s="3"/>
      <c r="M8" s="3"/>
      <c r="N8" s="3" t="s">
        <v>150</v>
      </c>
    </row>
    <row r="9" spans="1:14" ht="15" customHeight="1">
      <c r="A9" s="3"/>
      <c r="B9" s="3"/>
      <c r="C9" s="3" t="s">
        <v>134</v>
      </c>
      <c r="D9" s="3"/>
      <c r="E9" s="3"/>
      <c r="F9" s="3"/>
      <c r="G9" s="3"/>
      <c r="H9" s="3"/>
      <c r="I9" s="3"/>
      <c r="J9" s="3" t="s">
        <v>150</v>
      </c>
      <c r="K9" s="3"/>
      <c r="L9" s="3"/>
      <c r="M9" s="3"/>
      <c r="N9" s="3" t="s">
        <v>150</v>
      </c>
    </row>
    <row r="10" spans="1:14" ht="13.5" customHeight="1">
      <c r="A10" s="3" t="s">
        <v>152</v>
      </c>
      <c r="B10" s="3" t="s">
        <v>39</v>
      </c>
      <c r="C10" s="3"/>
      <c r="D10" s="3"/>
      <c r="E10" s="3"/>
      <c r="F10" s="3"/>
      <c r="G10" s="3"/>
      <c r="H10" s="3" t="s">
        <v>153</v>
      </c>
      <c r="I10" s="3"/>
      <c r="J10" s="3"/>
      <c r="K10" s="3"/>
      <c r="L10" s="3"/>
      <c r="M10" s="3"/>
      <c r="N10" s="3"/>
    </row>
    <row r="11" spans="1:14" ht="31.5" customHeight="1">
      <c r="A11" s="3"/>
      <c r="B11" s="73" t="s">
        <v>201</v>
      </c>
      <c r="C11" s="73"/>
      <c r="D11" s="73"/>
      <c r="E11" s="73"/>
      <c r="F11" s="73"/>
      <c r="G11" s="73"/>
      <c r="H11" s="73" t="s">
        <v>202</v>
      </c>
      <c r="I11" s="73"/>
      <c r="J11" s="73"/>
      <c r="K11" s="73"/>
      <c r="L11" s="73"/>
      <c r="M11" s="73"/>
      <c r="N11" s="73"/>
    </row>
    <row r="12" spans="1:14" ht="27.75" customHeight="1">
      <c r="A12" s="6" t="s">
        <v>156</v>
      </c>
      <c r="B12" s="7" t="s">
        <v>47</v>
      </c>
      <c r="C12" s="7" t="s">
        <v>48</v>
      </c>
      <c r="D12" s="7" t="s">
        <v>49</v>
      </c>
      <c r="E12" s="7"/>
      <c r="F12" s="7"/>
      <c r="G12" s="7" t="s">
        <v>50</v>
      </c>
      <c r="H12" s="7" t="s">
        <v>51</v>
      </c>
      <c r="I12" s="7" t="s">
        <v>18</v>
      </c>
      <c r="J12" s="7"/>
      <c r="K12" s="7" t="s">
        <v>19</v>
      </c>
      <c r="L12" s="7"/>
      <c r="M12" s="7" t="s">
        <v>157</v>
      </c>
      <c r="N12" s="7"/>
    </row>
    <row r="13" spans="1:14" ht="55.5" customHeight="1">
      <c r="A13" s="6"/>
      <c r="B13" s="7" t="s">
        <v>158</v>
      </c>
      <c r="C13" s="7" t="s">
        <v>159</v>
      </c>
      <c r="D13" s="8" t="s">
        <v>160</v>
      </c>
      <c r="E13" s="8"/>
      <c r="F13" s="8"/>
      <c r="G13" s="7" t="s">
        <v>203</v>
      </c>
      <c r="H13" s="7" t="s">
        <v>204</v>
      </c>
      <c r="I13" s="7">
        <v>6</v>
      </c>
      <c r="J13" s="7"/>
      <c r="K13" s="7">
        <v>0</v>
      </c>
      <c r="L13" s="7"/>
      <c r="M13" s="34" t="s">
        <v>205</v>
      </c>
      <c r="N13" s="34"/>
    </row>
    <row r="14" spans="1:14" ht="27.75" customHeight="1">
      <c r="A14" s="6"/>
      <c r="B14" s="7"/>
      <c r="C14" s="7"/>
      <c r="D14" s="8" t="s">
        <v>162</v>
      </c>
      <c r="E14" s="8"/>
      <c r="F14" s="8"/>
      <c r="G14" s="7" t="s">
        <v>161</v>
      </c>
      <c r="H14" s="7" t="s">
        <v>161</v>
      </c>
      <c r="I14" s="7">
        <v>6</v>
      </c>
      <c r="J14" s="7"/>
      <c r="K14" s="7" t="s">
        <v>161</v>
      </c>
      <c r="L14" s="7"/>
      <c r="M14" s="7"/>
      <c r="N14" s="7"/>
    </row>
    <row r="15" spans="1:14" ht="45.75" customHeight="1">
      <c r="A15" s="6"/>
      <c r="B15" s="7"/>
      <c r="C15" s="7"/>
      <c r="D15" s="8" t="s">
        <v>163</v>
      </c>
      <c r="E15" s="8"/>
      <c r="F15" s="8"/>
      <c r="G15" s="7" t="s">
        <v>206</v>
      </c>
      <c r="H15" s="7" t="s">
        <v>207</v>
      </c>
      <c r="I15" s="32">
        <v>10</v>
      </c>
      <c r="J15" s="33"/>
      <c r="K15" s="32">
        <v>5</v>
      </c>
      <c r="L15" s="33"/>
      <c r="M15" s="32" t="s">
        <v>208</v>
      </c>
      <c r="N15" s="33"/>
    </row>
    <row r="16" spans="1:14" ht="27.75" customHeight="1">
      <c r="A16" s="6"/>
      <c r="B16" s="7"/>
      <c r="C16" s="7"/>
      <c r="D16" s="8" t="s">
        <v>167</v>
      </c>
      <c r="E16" s="8"/>
      <c r="F16" s="8"/>
      <c r="G16" s="7" t="s">
        <v>209</v>
      </c>
      <c r="H16" s="7" t="s">
        <v>210</v>
      </c>
      <c r="I16" s="32">
        <v>5</v>
      </c>
      <c r="J16" s="33"/>
      <c r="K16" s="32">
        <v>2</v>
      </c>
      <c r="L16" s="33"/>
      <c r="M16" s="7"/>
      <c r="N16" s="7"/>
    </row>
    <row r="17" spans="1:14" ht="43.5" customHeight="1">
      <c r="A17" s="6"/>
      <c r="B17" s="7"/>
      <c r="C17" s="7"/>
      <c r="D17" s="8" t="s">
        <v>170</v>
      </c>
      <c r="E17" s="8"/>
      <c r="F17" s="8"/>
      <c r="G17" s="7" t="s">
        <v>211</v>
      </c>
      <c r="H17" s="7" t="s">
        <v>212</v>
      </c>
      <c r="I17" s="32">
        <v>5</v>
      </c>
      <c r="J17" s="33"/>
      <c r="K17" s="32">
        <v>2</v>
      </c>
      <c r="L17" s="33"/>
      <c r="M17" s="34" t="s">
        <v>213</v>
      </c>
      <c r="N17" s="34"/>
    </row>
    <row r="18" spans="1:14" ht="27.75" customHeight="1">
      <c r="A18" s="6"/>
      <c r="B18" s="7"/>
      <c r="C18" s="7" t="s">
        <v>173</v>
      </c>
      <c r="D18" s="8" t="s">
        <v>174</v>
      </c>
      <c r="E18" s="8"/>
      <c r="F18" s="8"/>
      <c r="G18" s="11">
        <v>1</v>
      </c>
      <c r="H18" s="11">
        <v>1</v>
      </c>
      <c r="I18" s="32">
        <v>10</v>
      </c>
      <c r="J18" s="33"/>
      <c r="K18" s="32">
        <v>10</v>
      </c>
      <c r="L18" s="33"/>
      <c r="M18" s="7"/>
      <c r="N18" s="7"/>
    </row>
    <row r="19" spans="1:14" ht="27.75" customHeight="1">
      <c r="A19" s="6"/>
      <c r="B19" s="7"/>
      <c r="C19" s="7" t="s">
        <v>175</v>
      </c>
      <c r="D19" s="8" t="s">
        <v>176</v>
      </c>
      <c r="E19" s="8"/>
      <c r="F19" s="8"/>
      <c r="G19" s="7" t="s">
        <v>177</v>
      </c>
      <c r="H19" s="7" t="s">
        <v>177</v>
      </c>
      <c r="I19" s="32">
        <v>8</v>
      </c>
      <c r="J19" s="33"/>
      <c r="K19" s="32">
        <v>8</v>
      </c>
      <c r="L19" s="33"/>
      <c r="M19" s="7"/>
      <c r="N19" s="7"/>
    </row>
    <row r="20" spans="1:14" ht="33.75" customHeight="1">
      <c r="A20" s="6"/>
      <c r="B20" s="7" t="s">
        <v>178</v>
      </c>
      <c r="C20" s="7" t="s">
        <v>179</v>
      </c>
      <c r="D20" s="8" t="s">
        <v>180</v>
      </c>
      <c r="E20" s="8"/>
      <c r="F20" s="8"/>
      <c r="G20" s="7" t="s">
        <v>214</v>
      </c>
      <c r="H20" s="7" t="s">
        <v>215</v>
      </c>
      <c r="I20" s="7">
        <v>7</v>
      </c>
      <c r="J20" s="7"/>
      <c r="K20" s="7">
        <v>4</v>
      </c>
      <c r="L20" s="7"/>
      <c r="M20" s="7"/>
      <c r="N20" s="7"/>
    </row>
    <row r="21" spans="1:14" ht="39" customHeight="1">
      <c r="A21" s="6"/>
      <c r="B21" s="7"/>
      <c r="C21" s="7" t="s">
        <v>182</v>
      </c>
      <c r="D21" s="8" t="s">
        <v>183</v>
      </c>
      <c r="E21" s="8"/>
      <c r="F21" s="8"/>
      <c r="G21" s="7" t="s">
        <v>184</v>
      </c>
      <c r="H21" s="7" t="s">
        <v>184</v>
      </c>
      <c r="I21" s="7">
        <v>8</v>
      </c>
      <c r="J21" s="7"/>
      <c r="K21" s="7">
        <v>8</v>
      </c>
      <c r="L21" s="7"/>
      <c r="M21" s="7"/>
      <c r="N21" s="7"/>
    </row>
    <row r="22" spans="1:14" ht="27.75" customHeight="1">
      <c r="A22" s="6"/>
      <c r="B22" s="7"/>
      <c r="C22" s="10" t="s">
        <v>185</v>
      </c>
      <c r="D22" s="8" t="s">
        <v>186</v>
      </c>
      <c r="E22" s="8"/>
      <c r="F22" s="8"/>
      <c r="G22" s="7" t="s">
        <v>68</v>
      </c>
      <c r="H22" s="7" t="s">
        <v>68</v>
      </c>
      <c r="I22" s="7">
        <v>5</v>
      </c>
      <c r="J22" s="7"/>
      <c r="K22" s="7">
        <v>5</v>
      </c>
      <c r="L22" s="7"/>
      <c r="M22" s="7"/>
      <c r="N22" s="7"/>
    </row>
    <row r="23" spans="1:14" ht="27.75" customHeight="1">
      <c r="A23" s="6"/>
      <c r="B23" s="7"/>
      <c r="C23" s="12"/>
      <c r="D23" s="8" t="s">
        <v>187</v>
      </c>
      <c r="E23" s="8"/>
      <c r="F23" s="8"/>
      <c r="G23" s="7" t="s">
        <v>188</v>
      </c>
      <c r="H23" s="7" t="s">
        <v>188</v>
      </c>
      <c r="I23" s="7">
        <v>5</v>
      </c>
      <c r="J23" s="7"/>
      <c r="K23" s="7">
        <v>5</v>
      </c>
      <c r="L23" s="7"/>
      <c r="M23" s="7"/>
      <c r="N23" s="7"/>
    </row>
    <row r="24" spans="1:14" ht="27.75" customHeight="1">
      <c r="A24" s="6"/>
      <c r="B24" s="7"/>
      <c r="C24" s="16"/>
      <c r="D24" s="8" t="s">
        <v>189</v>
      </c>
      <c r="E24" s="8"/>
      <c r="F24" s="8"/>
      <c r="G24" s="7" t="s">
        <v>68</v>
      </c>
      <c r="H24" s="7" t="s">
        <v>68</v>
      </c>
      <c r="I24" s="7">
        <v>5</v>
      </c>
      <c r="J24" s="7"/>
      <c r="K24" s="7">
        <v>5</v>
      </c>
      <c r="L24" s="7"/>
      <c r="M24" s="7"/>
      <c r="N24" s="7"/>
    </row>
    <row r="25" spans="1:14" ht="35.25" customHeight="1">
      <c r="A25" s="6"/>
      <c r="B25" s="7" t="s">
        <v>190</v>
      </c>
      <c r="C25" s="7" t="s">
        <v>191</v>
      </c>
      <c r="D25" s="8" t="s">
        <v>192</v>
      </c>
      <c r="E25" s="8"/>
      <c r="F25" s="8"/>
      <c r="G25" s="11" t="s">
        <v>193</v>
      </c>
      <c r="H25" s="7" t="s">
        <v>194</v>
      </c>
      <c r="I25" s="7">
        <v>10</v>
      </c>
      <c r="J25" s="7"/>
      <c r="K25" s="7">
        <v>10</v>
      </c>
      <c r="L25" s="7"/>
      <c r="M25" s="7"/>
      <c r="N25" s="7"/>
    </row>
    <row r="26" spans="1:14" ht="27.75" customHeight="1">
      <c r="A26" s="17" t="s">
        <v>195</v>
      </c>
      <c r="B26" s="17"/>
      <c r="C26" s="17"/>
      <c r="D26" s="17"/>
      <c r="E26" s="17"/>
      <c r="F26" s="17"/>
      <c r="G26" s="17"/>
      <c r="H26" s="17"/>
      <c r="I26" s="17">
        <v>100</v>
      </c>
      <c r="J26" s="17"/>
      <c r="K26" s="7">
        <v>68</v>
      </c>
      <c r="L26" s="7"/>
      <c r="M26" s="74"/>
      <c r="N26" s="74"/>
    </row>
    <row r="27" spans="1:14" ht="13.5">
      <c r="A27" s="18" t="s">
        <v>196</v>
      </c>
      <c r="B27" s="19" t="s">
        <v>197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7"/>
    </row>
    <row r="28" spans="1:14" ht="13.5">
      <c r="A28" s="21" t="s">
        <v>198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51.75" customHeight="1">
      <c r="A29" s="21" t="s">
        <v>199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40.5" customHeight="1">
      <c r="A30" s="21" t="s">
        <v>200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ht="15.75" customHeight="1"/>
  </sheetData>
  <sheetProtection/>
  <mergeCells count="109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B27:N27"/>
    <mergeCell ref="A28:N28"/>
    <mergeCell ref="A29:N29"/>
    <mergeCell ref="A30:N30"/>
    <mergeCell ref="A10:A11"/>
    <mergeCell ref="A12:A25"/>
    <mergeCell ref="B13:B19"/>
    <mergeCell ref="B20:B24"/>
    <mergeCell ref="C13:C17"/>
    <mergeCell ref="C22:C24"/>
    <mergeCell ref="E4:E5"/>
    <mergeCell ref="N4:N5"/>
    <mergeCell ref="A4:B9"/>
    <mergeCell ref="C4:D5"/>
    <mergeCell ref="F4:G5"/>
    <mergeCell ref="H4:I5"/>
    <mergeCell ref="J4:K5"/>
    <mergeCell ref="L4:M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11">
      <selection activeCell="A1" sqref="A1:N1"/>
    </sheetView>
  </sheetViews>
  <sheetFormatPr defaultColWidth="9.00390625" defaultRowHeight="15"/>
  <cols>
    <col min="1" max="1" width="5.28125" style="1" customWidth="1"/>
    <col min="2" max="2" width="9.00390625" style="1" customWidth="1"/>
    <col min="3" max="3" width="7.140625" style="1" customWidth="1"/>
    <col min="4" max="4" width="9.00390625" style="1" customWidth="1"/>
    <col min="5" max="5" width="12.421875" style="1" customWidth="1"/>
    <col min="6" max="6" width="0.2890625" style="1" customWidth="1"/>
    <col min="7" max="7" width="10.421875" style="1" customWidth="1"/>
    <col min="8" max="8" width="10.140625" style="1" customWidth="1"/>
    <col min="9" max="9" width="6.8515625" style="1" customWidth="1"/>
    <col min="10" max="10" width="0.85546875" style="1" customWidth="1"/>
    <col min="11" max="11" width="5.421875" style="1" customWidth="1"/>
    <col min="12" max="12" width="0.9921875" style="1" customWidth="1"/>
    <col min="13" max="13" width="6.8515625" style="1" customWidth="1"/>
    <col min="14" max="14" width="13.7109375" style="1" customWidth="1"/>
    <col min="15" max="16384" width="9.00390625" style="1" customWidth="1"/>
  </cols>
  <sheetData>
    <row r="1" spans="1:14" ht="42" customHeight="1">
      <c r="A1" s="2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54" t="s">
        <v>123</v>
      </c>
      <c r="B2" s="54"/>
      <c r="C2" s="54" t="s">
        <v>138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" customHeight="1">
      <c r="A3" s="54" t="s">
        <v>124</v>
      </c>
      <c r="B3" s="54"/>
      <c r="C3" s="54" t="s">
        <v>136</v>
      </c>
      <c r="D3" s="54"/>
      <c r="E3" s="54"/>
      <c r="F3" s="54"/>
      <c r="G3" s="54"/>
      <c r="H3" s="54" t="s">
        <v>143</v>
      </c>
      <c r="I3" s="54"/>
      <c r="J3" s="54" t="s">
        <v>144</v>
      </c>
      <c r="K3" s="54"/>
      <c r="L3" s="54"/>
      <c r="M3" s="54"/>
      <c r="N3" s="54"/>
    </row>
    <row r="4" spans="1:14" ht="15" customHeight="1">
      <c r="A4" s="54" t="s">
        <v>125</v>
      </c>
      <c r="B4" s="54"/>
      <c r="C4" s="54"/>
      <c r="D4" s="54"/>
      <c r="E4" s="54" t="s">
        <v>145</v>
      </c>
      <c r="F4" s="54" t="s">
        <v>146</v>
      </c>
      <c r="G4" s="54"/>
      <c r="H4" s="54" t="s">
        <v>147</v>
      </c>
      <c r="I4" s="54"/>
      <c r="J4" s="54" t="s">
        <v>18</v>
      </c>
      <c r="K4" s="54"/>
      <c r="L4" s="54" t="s">
        <v>17</v>
      </c>
      <c r="M4" s="54"/>
      <c r="N4" s="54" t="s">
        <v>19</v>
      </c>
    </row>
    <row r="5" spans="1:14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" customHeight="1">
      <c r="A6" s="54"/>
      <c r="B6" s="54"/>
      <c r="C6" s="55" t="s">
        <v>148</v>
      </c>
      <c r="D6" s="55"/>
      <c r="E6" s="54">
        <v>2700</v>
      </c>
      <c r="F6" s="54">
        <v>2700</v>
      </c>
      <c r="G6" s="54"/>
      <c r="H6" s="54">
        <v>94.71</v>
      </c>
      <c r="I6" s="54"/>
      <c r="J6" s="54">
        <v>10</v>
      </c>
      <c r="K6" s="54"/>
      <c r="L6" s="66">
        <f>H6/F6*100</f>
        <v>3.5077777777777777</v>
      </c>
      <c r="M6" s="66"/>
      <c r="N6" s="54">
        <v>1</v>
      </c>
    </row>
    <row r="7" spans="1:14" ht="15" customHeight="1">
      <c r="A7" s="54"/>
      <c r="B7" s="54"/>
      <c r="C7" s="54" t="s">
        <v>149</v>
      </c>
      <c r="D7" s="54"/>
      <c r="E7" s="54">
        <v>2700</v>
      </c>
      <c r="F7" s="54">
        <v>2700</v>
      </c>
      <c r="G7" s="54"/>
      <c r="H7" s="54"/>
      <c r="I7" s="54"/>
      <c r="J7" s="54" t="s">
        <v>150</v>
      </c>
      <c r="K7" s="54"/>
      <c r="L7" s="54"/>
      <c r="M7" s="54"/>
      <c r="N7" s="54" t="s">
        <v>150</v>
      </c>
    </row>
    <row r="8" spans="1:14" ht="15" customHeight="1">
      <c r="A8" s="54"/>
      <c r="B8" s="54"/>
      <c r="C8" s="54" t="s">
        <v>151</v>
      </c>
      <c r="D8" s="54"/>
      <c r="E8" s="54"/>
      <c r="F8" s="54"/>
      <c r="G8" s="54"/>
      <c r="H8" s="54"/>
      <c r="I8" s="54"/>
      <c r="J8" s="54" t="s">
        <v>150</v>
      </c>
      <c r="K8" s="54"/>
      <c r="L8" s="54"/>
      <c r="M8" s="54"/>
      <c r="N8" s="54" t="s">
        <v>150</v>
      </c>
    </row>
    <row r="9" spans="1:14" ht="15" customHeight="1">
      <c r="A9" s="54"/>
      <c r="B9" s="54"/>
      <c r="C9" s="54" t="s">
        <v>134</v>
      </c>
      <c r="D9" s="54"/>
      <c r="E9" s="54"/>
      <c r="F9" s="54"/>
      <c r="G9" s="54"/>
      <c r="H9" s="54"/>
      <c r="I9" s="54"/>
      <c r="J9" s="54" t="s">
        <v>150</v>
      </c>
      <c r="K9" s="54"/>
      <c r="L9" s="54"/>
      <c r="M9" s="54"/>
      <c r="N9" s="54" t="s">
        <v>150</v>
      </c>
    </row>
    <row r="10" spans="1:14" ht="13.5">
      <c r="A10" s="54" t="s">
        <v>152</v>
      </c>
      <c r="B10" s="54" t="s">
        <v>39</v>
      </c>
      <c r="C10" s="54"/>
      <c r="D10" s="54"/>
      <c r="E10" s="54"/>
      <c r="F10" s="54"/>
      <c r="G10" s="54"/>
      <c r="H10" s="54" t="s">
        <v>153</v>
      </c>
      <c r="I10" s="54"/>
      <c r="J10" s="54"/>
      <c r="K10" s="54"/>
      <c r="L10" s="54"/>
      <c r="M10" s="54"/>
      <c r="N10" s="54"/>
    </row>
    <row r="11" spans="1:14" ht="51" customHeight="1">
      <c r="A11" s="54"/>
      <c r="B11" s="56" t="s">
        <v>216</v>
      </c>
      <c r="C11" s="56"/>
      <c r="D11" s="56"/>
      <c r="E11" s="56"/>
      <c r="F11" s="56"/>
      <c r="G11" s="56"/>
      <c r="H11" s="57" t="s">
        <v>217</v>
      </c>
      <c r="I11" s="67"/>
      <c r="J11" s="67"/>
      <c r="K11" s="67"/>
      <c r="L11" s="67"/>
      <c r="M11" s="67"/>
      <c r="N11" s="68"/>
    </row>
    <row r="12" spans="1:14" ht="15" customHeight="1">
      <c r="A12" s="58" t="s">
        <v>156</v>
      </c>
      <c r="B12" s="59" t="s">
        <v>47</v>
      </c>
      <c r="C12" s="59" t="s">
        <v>48</v>
      </c>
      <c r="D12" s="59" t="s">
        <v>49</v>
      </c>
      <c r="E12" s="59"/>
      <c r="F12" s="59"/>
      <c r="G12" s="59" t="s">
        <v>50</v>
      </c>
      <c r="H12" s="59" t="s">
        <v>51</v>
      </c>
      <c r="I12" s="59" t="s">
        <v>18</v>
      </c>
      <c r="J12" s="59"/>
      <c r="K12" s="59" t="s">
        <v>19</v>
      </c>
      <c r="L12" s="59"/>
      <c r="M12" s="59" t="s">
        <v>157</v>
      </c>
      <c r="N12" s="59"/>
    </row>
    <row r="13" spans="1:14" ht="45" customHeight="1">
      <c r="A13" s="58"/>
      <c r="B13" s="59" t="s">
        <v>158</v>
      </c>
      <c r="C13" s="59" t="s">
        <v>159</v>
      </c>
      <c r="D13" s="60" t="s">
        <v>160</v>
      </c>
      <c r="E13" s="60"/>
      <c r="F13" s="60"/>
      <c r="G13" s="59" t="s">
        <v>218</v>
      </c>
      <c r="H13" s="59">
        <v>0</v>
      </c>
      <c r="I13" s="69">
        <v>6</v>
      </c>
      <c r="J13" s="70"/>
      <c r="K13" s="59">
        <v>0</v>
      </c>
      <c r="L13" s="59"/>
      <c r="M13" s="71" t="s">
        <v>219</v>
      </c>
      <c r="N13" s="71"/>
    </row>
    <row r="14" spans="1:14" ht="15" customHeight="1">
      <c r="A14" s="58"/>
      <c r="B14" s="59"/>
      <c r="C14" s="59"/>
      <c r="D14" s="60" t="s">
        <v>162</v>
      </c>
      <c r="E14" s="60"/>
      <c r="F14" s="60"/>
      <c r="G14" s="59" t="s">
        <v>161</v>
      </c>
      <c r="H14" s="59" t="s">
        <v>161</v>
      </c>
      <c r="I14" s="59">
        <v>6</v>
      </c>
      <c r="J14" s="59"/>
      <c r="K14" s="59" t="s">
        <v>161</v>
      </c>
      <c r="L14" s="59"/>
      <c r="M14" s="59"/>
      <c r="N14" s="59"/>
    </row>
    <row r="15" spans="1:14" ht="45" customHeight="1">
      <c r="A15" s="58"/>
      <c r="B15" s="59"/>
      <c r="C15" s="59"/>
      <c r="D15" s="60" t="s">
        <v>163</v>
      </c>
      <c r="E15" s="60"/>
      <c r="F15" s="60"/>
      <c r="G15" s="59" t="s">
        <v>220</v>
      </c>
      <c r="H15" s="59" t="s">
        <v>221</v>
      </c>
      <c r="I15" s="69">
        <v>10</v>
      </c>
      <c r="J15" s="70"/>
      <c r="K15" s="59">
        <v>8</v>
      </c>
      <c r="L15" s="59"/>
      <c r="M15" s="71" t="s">
        <v>222</v>
      </c>
      <c r="N15" s="71"/>
    </row>
    <row r="16" spans="1:14" ht="15" customHeight="1">
      <c r="A16" s="58"/>
      <c r="B16" s="59"/>
      <c r="C16" s="59"/>
      <c r="D16" s="60" t="s">
        <v>167</v>
      </c>
      <c r="E16" s="60"/>
      <c r="F16" s="60"/>
      <c r="G16" s="59" t="s">
        <v>223</v>
      </c>
      <c r="H16" s="59" t="s">
        <v>224</v>
      </c>
      <c r="I16" s="69">
        <v>5</v>
      </c>
      <c r="J16" s="70"/>
      <c r="K16" s="59">
        <v>3</v>
      </c>
      <c r="L16" s="59"/>
      <c r="M16" s="71"/>
      <c r="N16" s="71"/>
    </row>
    <row r="17" spans="1:14" ht="45" customHeight="1">
      <c r="A17" s="58"/>
      <c r="B17" s="59"/>
      <c r="C17" s="59"/>
      <c r="D17" s="60" t="s">
        <v>170</v>
      </c>
      <c r="E17" s="60"/>
      <c r="F17" s="60"/>
      <c r="G17" s="59" t="s">
        <v>225</v>
      </c>
      <c r="H17" s="59" t="s">
        <v>226</v>
      </c>
      <c r="I17" s="69">
        <v>5</v>
      </c>
      <c r="J17" s="70"/>
      <c r="K17" s="59">
        <v>4</v>
      </c>
      <c r="L17" s="59"/>
      <c r="M17" s="71" t="s">
        <v>227</v>
      </c>
      <c r="N17" s="71"/>
    </row>
    <row r="18" spans="1:14" ht="15" customHeight="1">
      <c r="A18" s="58"/>
      <c r="B18" s="59"/>
      <c r="C18" s="59" t="s">
        <v>173</v>
      </c>
      <c r="D18" s="60" t="s">
        <v>174</v>
      </c>
      <c r="E18" s="60"/>
      <c r="F18" s="60"/>
      <c r="G18" s="61">
        <v>1</v>
      </c>
      <c r="H18" s="61">
        <v>1</v>
      </c>
      <c r="I18" s="69">
        <v>10</v>
      </c>
      <c r="J18" s="70"/>
      <c r="K18" s="59">
        <v>10</v>
      </c>
      <c r="L18" s="59"/>
      <c r="M18" s="59"/>
      <c r="N18" s="59"/>
    </row>
    <row r="19" spans="1:14" ht="15" customHeight="1">
      <c r="A19" s="58"/>
      <c r="B19" s="59"/>
      <c r="C19" s="59" t="s">
        <v>175</v>
      </c>
      <c r="D19" s="60" t="s">
        <v>176</v>
      </c>
      <c r="E19" s="60"/>
      <c r="F19" s="60"/>
      <c r="G19" s="59" t="s">
        <v>177</v>
      </c>
      <c r="H19" s="59" t="s">
        <v>177</v>
      </c>
      <c r="I19" s="69">
        <v>8</v>
      </c>
      <c r="J19" s="70"/>
      <c r="K19" s="59">
        <v>7</v>
      </c>
      <c r="L19" s="59"/>
      <c r="M19" s="71"/>
      <c r="N19" s="71"/>
    </row>
    <row r="20" spans="1:14" ht="30" customHeight="1">
      <c r="A20" s="58"/>
      <c r="B20" s="59" t="s">
        <v>178</v>
      </c>
      <c r="C20" s="59" t="s">
        <v>179</v>
      </c>
      <c r="D20" s="60" t="s">
        <v>180</v>
      </c>
      <c r="E20" s="60"/>
      <c r="F20" s="60"/>
      <c r="G20" s="61" t="s">
        <v>228</v>
      </c>
      <c r="H20" s="61" t="s">
        <v>229</v>
      </c>
      <c r="I20" s="59">
        <v>7</v>
      </c>
      <c r="J20" s="59"/>
      <c r="K20" s="59">
        <v>6</v>
      </c>
      <c r="L20" s="59"/>
      <c r="M20" s="59"/>
      <c r="N20" s="59"/>
    </row>
    <row r="21" spans="1:14" ht="30" customHeight="1">
      <c r="A21" s="58"/>
      <c r="B21" s="59"/>
      <c r="C21" s="59" t="s">
        <v>182</v>
      </c>
      <c r="D21" s="60" t="s">
        <v>183</v>
      </c>
      <c r="E21" s="60"/>
      <c r="F21" s="60"/>
      <c r="G21" s="59" t="s">
        <v>184</v>
      </c>
      <c r="H21" s="59" t="s">
        <v>184</v>
      </c>
      <c r="I21" s="59">
        <v>8</v>
      </c>
      <c r="J21" s="59"/>
      <c r="K21" s="59">
        <v>8</v>
      </c>
      <c r="L21" s="59"/>
      <c r="M21" s="59"/>
      <c r="N21" s="59"/>
    </row>
    <row r="22" spans="1:14" ht="15" customHeight="1">
      <c r="A22" s="58"/>
      <c r="B22" s="59"/>
      <c r="C22" s="62" t="s">
        <v>185</v>
      </c>
      <c r="D22" s="60" t="s">
        <v>186</v>
      </c>
      <c r="E22" s="60"/>
      <c r="F22" s="60"/>
      <c r="G22" s="59" t="s">
        <v>68</v>
      </c>
      <c r="H22" s="59" t="s">
        <v>68</v>
      </c>
      <c r="I22" s="59">
        <v>5</v>
      </c>
      <c r="J22" s="59"/>
      <c r="K22" s="59">
        <v>5</v>
      </c>
      <c r="L22" s="59"/>
      <c r="M22" s="59"/>
      <c r="N22" s="59"/>
    </row>
    <row r="23" spans="1:14" ht="15" customHeight="1">
      <c r="A23" s="58"/>
      <c r="B23" s="59"/>
      <c r="C23" s="63"/>
      <c r="D23" s="60" t="s">
        <v>187</v>
      </c>
      <c r="E23" s="60"/>
      <c r="F23" s="60"/>
      <c r="G23" s="59" t="s">
        <v>188</v>
      </c>
      <c r="H23" s="59" t="s">
        <v>188</v>
      </c>
      <c r="I23" s="59">
        <v>5</v>
      </c>
      <c r="J23" s="59"/>
      <c r="K23" s="59">
        <v>5</v>
      </c>
      <c r="L23" s="59"/>
      <c r="M23" s="59"/>
      <c r="N23" s="59"/>
    </row>
    <row r="24" spans="1:14" ht="15" customHeight="1">
      <c r="A24" s="58"/>
      <c r="B24" s="59"/>
      <c r="C24" s="64"/>
      <c r="D24" s="60" t="s">
        <v>189</v>
      </c>
      <c r="E24" s="60"/>
      <c r="F24" s="60"/>
      <c r="G24" s="59" t="s">
        <v>68</v>
      </c>
      <c r="H24" s="59" t="s">
        <v>68</v>
      </c>
      <c r="I24" s="59">
        <v>5</v>
      </c>
      <c r="J24" s="59"/>
      <c r="K24" s="59">
        <v>5</v>
      </c>
      <c r="L24" s="59"/>
      <c r="M24" s="59"/>
      <c r="N24" s="59"/>
    </row>
    <row r="25" spans="1:14" ht="45" customHeight="1">
      <c r="A25" s="58"/>
      <c r="B25" s="59" t="s">
        <v>190</v>
      </c>
      <c r="C25" s="59" t="s">
        <v>191</v>
      </c>
      <c r="D25" s="60" t="s">
        <v>192</v>
      </c>
      <c r="E25" s="60"/>
      <c r="F25" s="60"/>
      <c r="G25" s="61" t="s">
        <v>193</v>
      </c>
      <c r="H25" s="59" t="s">
        <v>194</v>
      </c>
      <c r="I25" s="59">
        <v>10</v>
      </c>
      <c r="J25" s="59"/>
      <c r="K25" s="59">
        <v>10</v>
      </c>
      <c r="L25" s="59"/>
      <c r="M25" s="59"/>
      <c r="N25" s="59"/>
    </row>
    <row r="26" spans="1:14" ht="15" customHeight="1">
      <c r="A26" s="65" t="s">
        <v>195</v>
      </c>
      <c r="B26" s="65"/>
      <c r="C26" s="65"/>
      <c r="D26" s="65"/>
      <c r="E26" s="65"/>
      <c r="F26" s="65"/>
      <c r="G26" s="65"/>
      <c r="H26" s="65"/>
      <c r="I26" s="65">
        <v>100</v>
      </c>
      <c r="J26" s="65"/>
      <c r="K26" s="65">
        <v>77</v>
      </c>
      <c r="L26" s="65"/>
      <c r="M26" s="72"/>
      <c r="N26" s="72"/>
    </row>
    <row r="27" spans="1:14" ht="13.5">
      <c r="A27" s="18" t="s">
        <v>196</v>
      </c>
      <c r="B27" s="19" t="s">
        <v>197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7"/>
    </row>
    <row r="28" spans="1:14" ht="13.5">
      <c r="A28" s="21" t="s">
        <v>198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51.75" customHeight="1">
      <c r="A29" s="21" t="s">
        <v>199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40.5" customHeight="1">
      <c r="A30" s="21" t="s">
        <v>200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ht="15.75" customHeight="1"/>
  </sheetData>
  <sheetProtection/>
  <mergeCells count="109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B27:N27"/>
    <mergeCell ref="A28:N28"/>
    <mergeCell ref="A29:N29"/>
    <mergeCell ref="A30:N30"/>
    <mergeCell ref="A10:A11"/>
    <mergeCell ref="A12:A25"/>
    <mergeCell ref="B13:B19"/>
    <mergeCell ref="B20:B24"/>
    <mergeCell ref="C13:C17"/>
    <mergeCell ref="C22:C24"/>
    <mergeCell ref="E4:E5"/>
    <mergeCell ref="N4:N5"/>
    <mergeCell ref="A4:B9"/>
    <mergeCell ref="C4:D5"/>
    <mergeCell ref="F4:G5"/>
    <mergeCell ref="H4:I5"/>
    <mergeCell ref="J4:K5"/>
    <mergeCell ref="L4:M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8">
      <selection activeCell="T29" sqref="T29:U29"/>
    </sheetView>
  </sheetViews>
  <sheetFormatPr defaultColWidth="9.00390625" defaultRowHeight="15"/>
  <cols>
    <col min="1" max="1" width="5.28125" style="35" customWidth="1"/>
    <col min="2" max="2" width="9.00390625" style="35" customWidth="1"/>
    <col min="3" max="3" width="7.28125" style="35" customWidth="1"/>
    <col min="4" max="4" width="9.00390625" style="35" customWidth="1"/>
    <col min="5" max="5" width="12.421875" style="35" customWidth="1"/>
    <col min="6" max="6" width="2.421875" style="35" customWidth="1"/>
    <col min="7" max="7" width="12.00390625" style="35" customWidth="1"/>
    <col min="8" max="8" width="10.140625" style="35" customWidth="1"/>
    <col min="9" max="9" width="6.8515625" style="35" customWidth="1"/>
    <col min="10" max="10" width="0.85546875" style="35" customWidth="1"/>
    <col min="11" max="11" width="8.00390625" style="35" customWidth="1"/>
    <col min="12" max="12" width="0.9921875" style="35" customWidth="1"/>
    <col min="13" max="13" width="6.8515625" style="35" customWidth="1"/>
    <col min="14" max="14" width="11.8515625" style="35" customWidth="1"/>
    <col min="15" max="16384" width="9.00390625" style="35" customWidth="1"/>
  </cols>
  <sheetData>
    <row r="1" spans="1:14" ht="42" customHeight="1">
      <c r="A1" s="36" t="s">
        <v>230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>
      <c r="A2" s="37" t="s">
        <v>123</v>
      </c>
      <c r="B2" s="37"/>
      <c r="C2" s="37" t="s">
        <v>139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 customHeight="1">
      <c r="A3" s="37" t="s">
        <v>124</v>
      </c>
      <c r="B3" s="37"/>
      <c r="C3" s="37" t="s">
        <v>136</v>
      </c>
      <c r="D3" s="37"/>
      <c r="E3" s="37"/>
      <c r="F3" s="37"/>
      <c r="G3" s="37"/>
      <c r="H3" s="37" t="s">
        <v>143</v>
      </c>
      <c r="I3" s="37"/>
      <c r="J3" s="37" t="s">
        <v>144</v>
      </c>
      <c r="K3" s="37"/>
      <c r="L3" s="37"/>
      <c r="M3" s="37"/>
      <c r="N3" s="37"/>
    </row>
    <row r="4" spans="1:14" ht="15" customHeight="1">
      <c r="A4" s="37" t="s">
        <v>125</v>
      </c>
      <c r="B4" s="37"/>
      <c r="C4" s="37"/>
      <c r="D4" s="37"/>
      <c r="E4" s="37" t="s">
        <v>145</v>
      </c>
      <c r="F4" s="37" t="s">
        <v>146</v>
      </c>
      <c r="G4" s="37"/>
      <c r="H4" s="37" t="s">
        <v>147</v>
      </c>
      <c r="I4" s="37"/>
      <c r="J4" s="37" t="s">
        <v>18</v>
      </c>
      <c r="K4" s="37"/>
      <c r="L4" s="37" t="s">
        <v>17</v>
      </c>
      <c r="M4" s="37"/>
      <c r="N4" s="37" t="s">
        <v>19</v>
      </c>
    </row>
    <row r="5" spans="1:14" ht="1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 customHeight="1">
      <c r="A6" s="37"/>
      <c r="B6" s="37"/>
      <c r="C6" s="38" t="s">
        <v>148</v>
      </c>
      <c r="D6" s="38"/>
      <c r="E6" s="37">
        <v>150</v>
      </c>
      <c r="F6" s="37">
        <v>150</v>
      </c>
      <c r="G6" s="37"/>
      <c r="H6" s="37">
        <v>35.05</v>
      </c>
      <c r="I6" s="37"/>
      <c r="J6" s="37">
        <v>10</v>
      </c>
      <c r="K6" s="37"/>
      <c r="L6" s="37">
        <v>23.36</v>
      </c>
      <c r="M6" s="37"/>
      <c r="N6" s="37">
        <v>2</v>
      </c>
    </row>
    <row r="7" spans="1:14" ht="15" customHeight="1">
      <c r="A7" s="37"/>
      <c r="B7" s="37"/>
      <c r="C7" s="37" t="s">
        <v>149</v>
      </c>
      <c r="D7" s="37"/>
      <c r="E7" s="37"/>
      <c r="F7" s="37"/>
      <c r="G7" s="37"/>
      <c r="H7" s="37"/>
      <c r="I7" s="37"/>
      <c r="J7" s="37" t="s">
        <v>150</v>
      </c>
      <c r="K7" s="37"/>
      <c r="L7" s="37"/>
      <c r="M7" s="37"/>
      <c r="N7" s="37" t="s">
        <v>150</v>
      </c>
    </row>
    <row r="8" spans="1:14" ht="15" customHeight="1">
      <c r="A8" s="37"/>
      <c r="B8" s="37"/>
      <c r="C8" s="37" t="s">
        <v>151</v>
      </c>
      <c r="D8" s="37"/>
      <c r="E8" s="37"/>
      <c r="F8" s="37"/>
      <c r="G8" s="37"/>
      <c r="H8" s="37"/>
      <c r="I8" s="37"/>
      <c r="J8" s="37" t="s">
        <v>150</v>
      </c>
      <c r="K8" s="37"/>
      <c r="L8" s="37"/>
      <c r="M8" s="37"/>
      <c r="N8" s="37" t="s">
        <v>150</v>
      </c>
    </row>
    <row r="9" spans="1:14" ht="15" customHeight="1">
      <c r="A9" s="37"/>
      <c r="B9" s="37"/>
      <c r="C9" s="37" t="s">
        <v>134</v>
      </c>
      <c r="D9" s="37"/>
      <c r="E9" s="37"/>
      <c r="F9" s="37"/>
      <c r="G9" s="37"/>
      <c r="H9" s="37"/>
      <c r="I9" s="37"/>
      <c r="J9" s="37" t="s">
        <v>150</v>
      </c>
      <c r="K9" s="37"/>
      <c r="L9" s="37"/>
      <c r="M9" s="37"/>
      <c r="N9" s="37" t="s">
        <v>150</v>
      </c>
    </row>
    <row r="10" spans="1:14" ht="13.5" customHeight="1">
      <c r="A10" s="37" t="s">
        <v>152</v>
      </c>
      <c r="B10" s="37" t="s">
        <v>39</v>
      </c>
      <c r="C10" s="37"/>
      <c r="D10" s="37"/>
      <c r="E10" s="37"/>
      <c r="F10" s="37"/>
      <c r="G10" s="37"/>
      <c r="H10" s="37" t="s">
        <v>153</v>
      </c>
      <c r="I10" s="37"/>
      <c r="J10" s="37"/>
      <c r="K10" s="37"/>
      <c r="L10" s="37"/>
      <c r="M10" s="37"/>
      <c r="N10" s="37"/>
    </row>
    <row r="11" spans="1:14" ht="27.75" customHeight="1">
      <c r="A11" s="37"/>
      <c r="B11" s="37" t="s">
        <v>231</v>
      </c>
      <c r="C11" s="37"/>
      <c r="D11" s="37"/>
      <c r="E11" s="37"/>
      <c r="F11" s="37"/>
      <c r="G11" s="37"/>
      <c r="H11" s="37" t="s">
        <v>232</v>
      </c>
      <c r="I11" s="37"/>
      <c r="J11" s="37"/>
      <c r="K11" s="37"/>
      <c r="L11" s="37"/>
      <c r="M11" s="37"/>
      <c r="N11" s="37"/>
    </row>
    <row r="12" spans="1:14" ht="27.75" customHeight="1">
      <c r="A12" s="39" t="s">
        <v>156</v>
      </c>
      <c r="B12" s="40" t="s">
        <v>47</v>
      </c>
      <c r="C12" s="40" t="s">
        <v>48</v>
      </c>
      <c r="D12" s="40" t="s">
        <v>49</v>
      </c>
      <c r="E12" s="40"/>
      <c r="F12" s="40"/>
      <c r="G12" s="40" t="s">
        <v>50</v>
      </c>
      <c r="H12" s="40" t="s">
        <v>51</v>
      </c>
      <c r="I12" s="40" t="s">
        <v>18</v>
      </c>
      <c r="J12" s="40"/>
      <c r="K12" s="40" t="s">
        <v>19</v>
      </c>
      <c r="L12" s="40"/>
      <c r="M12" s="40" t="s">
        <v>157</v>
      </c>
      <c r="N12" s="40"/>
    </row>
    <row r="13" spans="1:14" ht="34.5" customHeight="1">
      <c r="A13" s="39"/>
      <c r="B13" s="40" t="s">
        <v>158</v>
      </c>
      <c r="C13" s="40" t="s">
        <v>159</v>
      </c>
      <c r="D13" s="41" t="s">
        <v>160</v>
      </c>
      <c r="E13" s="41"/>
      <c r="F13" s="41"/>
      <c r="G13" s="40" t="s">
        <v>233</v>
      </c>
      <c r="H13" s="40" t="s">
        <v>233</v>
      </c>
      <c r="I13" s="50">
        <v>10</v>
      </c>
      <c r="J13" s="51"/>
      <c r="K13" s="40">
        <v>10</v>
      </c>
      <c r="L13" s="40"/>
      <c r="M13" s="40"/>
      <c r="N13" s="40"/>
    </row>
    <row r="14" spans="1:14" ht="27.75" customHeight="1">
      <c r="A14" s="39"/>
      <c r="B14" s="40"/>
      <c r="C14" s="40"/>
      <c r="D14" s="41" t="s">
        <v>162</v>
      </c>
      <c r="E14" s="41"/>
      <c r="F14" s="41"/>
      <c r="G14" s="40" t="s">
        <v>161</v>
      </c>
      <c r="H14" s="40" t="s">
        <v>161</v>
      </c>
      <c r="I14" s="50" t="s">
        <v>161</v>
      </c>
      <c r="J14" s="51"/>
      <c r="K14" s="40" t="s">
        <v>161</v>
      </c>
      <c r="L14" s="40"/>
      <c r="M14" s="40"/>
      <c r="N14" s="40"/>
    </row>
    <row r="15" spans="1:14" ht="27.75" customHeight="1">
      <c r="A15" s="39"/>
      <c r="B15" s="40"/>
      <c r="C15" s="40"/>
      <c r="D15" s="41" t="s">
        <v>163</v>
      </c>
      <c r="E15" s="41"/>
      <c r="F15" s="41"/>
      <c r="G15" s="40" t="s">
        <v>234</v>
      </c>
      <c r="H15" s="40">
        <v>0</v>
      </c>
      <c r="I15" s="50">
        <v>10</v>
      </c>
      <c r="J15" s="51"/>
      <c r="K15" s="40">
        <v>0</v>
      </c>
      <c r="L15" s="40"/>
      <c r="M15" s="40" t="s">
        <v>235</v>
      </c>
      <c r="N15" s="40"/>
    </row>
    <row r="16" spans="1:14" ht="45.75" customHeight="1">
      <c r="A16" s="39"/>
      <c r="B16" s="40"/>
      <c r="C16" s="40"/>
      <c r="D16" s="41" t="s">
        <v>167</v>
      </c>
      <c r="E16" s="41"/>
      <c r="F16" s="41"/>
      <c r="G16" s="40" t="s">
        <v>236</v>
      </c>
      <c r="H16" s="40" t="s">
        <v>237</v>
      </c>
      <c r="I16" s="50">
        <v>10</v>
      </c>
      <c r="J16" s="51"/>
      <c r="K16" s="40">
        <v>0</v>
      </c>
      <c r="L16" s="40"/>
      <c r="M16" s="40"/>
      <c r="N16" s="40"/>
    </row>
    <row r="17" spans="1:14" ht="27.75" customHeight="1">
      <c r="A17" s="39"/>
      <c r="B17" s="40"/>
      <c r="C17" s="40" t="s">
        <v>173</v>
      </c>
      <c r="D17" s="41" t="s">
        <v>174</v>
      </c>
      <c r="E17" s="41"/>
      <c r="F17" s="41"/>
      <c r="G17" s="42">
        <v>1</v>
      </c>
      <c r="H17" s="42">
        <v>1</v>
      </c>
      <c r="I17" s="50">
        <v>10</v>
      </c>
      <c r="J17" s="51"/>
      <c r="K17" s="40">
        <v>9</v>
      </c>
      <c r="L17" s="40"/>
      <c r="M17" s="40"/>
      <c r="N17" s="40"/>
    </row>
    <row r="18" spans="1:14" ht="27.75" customHeight="1">
      <c r="A18" s="39"/>
      <c r="B18" s="40"/>
      <c r="C18" s="40" t="s">
        <v>175</v>
      </c>
      <c r="D18" s="41" t="s">
        <v>176</v>
      </c>
      <c r="E18" s="41"/>
      <c r="F18" s="41"/>
      <c r="G18" s="40" t="s">
        <v>177</v>
      </c>
      <c r="H18" s="40" t="s">
        <v>177</v>
      </c>
      <c r="I18" s="50">
        <v>10</v>
      </c>
      <c r="J18" s="51"/>
      <c r="K18" s="40">
        <v>6</v>
      </c>
      <c r="L18" s="40"/>
      <c r="M18" s="40"/>
      <c r="N18" s="40"/>
    </row>
    <row r="19" spans="1:14" ht="33.75" customHeight="1">
      <c r="A19" s="39"/>
      <c r="B19" s="40" t="s">
        <v>178</v>
      </c>
      <c r="C19" s="40" t="s">
        <v>179</v>
      </c>
      <c r="D19" s="41" t="s">
        <v>238</v>
      </c>
      <c r="E19" s="41"/>
      <c r="F19" s="41"/>
      <c r="G19" s="40" t="s">
        <v>161</v>
      </c>
      <c r="H19" s="40" t="s">
        <v>161</v>
      </c>
      <c r="I19" s="40">
        <v>10</v>
      </c>
      <c r="J19" s="40"/>
      <c r="K19" s="40">
        <v>0</v>
      </c>
      <c r="L19" s="40"/>
      <c r="M19" s="40"/>
      <c r="N19" s="40"/>
    </row>
    <row r="20" spans="1:14" ht="39" customHeight="1">
      <c r="A20" s="39"/>
      <c r="B20" s="40"/>
      <c r="C20" s="40" t="s">
        <v>182</v>
      </c>
      <c r="D20" s="41" t="s">
        <v>183</v>
      </c>
      <c r="E20" s="41"/>
      <c r="F20" s="41"/>
      <c r="G20" s="40" t="s">
        <v>184</v>
      </c>
      <c r="H20" s="40" t="s">
        <v>184</v>
      </c>
      <c r="I20" s="40">
        <v>10</v>
      </c>
      <c r="J20" s="40"/>
      <c r="K20" s="40">
        <v>8</v>
      </c>
      <c r="L20" s="40"/>
      <c r="M20" s="40"/>
      <c r="N20" s="40"/>
    </row>
    <row r="21" spans="1:14" ht="27.75" customHeight="1">
      <c r="A21" s="39"/>
      <c r="B21" s="40"/>
      <c r="C21" s="43" t="s">
        <v>185</v>
      </c>
      <c r="D21" s="41" t="s">
        <v>186</v>
      </c>
      <c r="E21" s="41"/>
      <c r="F21" s="41"/>
      <c r="G21" s="40" t="s">
        <v>68</v>
      </c>
      <c r="H21" s="40" t="s">
        <v>68</v>
      </c>
      <c r="I21" s="40">
        <v>5</v>
      </c>
      <c r="J21" s="40"/>
      <c r="K21" s="40">
        <v>5</v>
      </c>
      <c r="L21" s="40"/>
      <c r="M21" s="40"/>
      <c r="N21" s="40"/>
    </row>
    <row r="22" spans="1:14" ht="27.75" customHeight="1">
      <c r="A22" s="39"/>
      <c r="B22" s="40"/>
      <c r="C22" s="44"/>
      <c r="D22" s="41" t="s">
        <v>187</v>
      </c>
      <c r="E22" s="41"/>
      <c r="F22" s="41"/>
      <c r="G22" s="40" t="s">
        <v>188</v>
      </c>
      <c r="H22" s="40" t="s">
        <v>188</v>
      </c>
      <c r="I22" s="40">
        <v>10</v>
      </c>
      <c r="J22" s="40"/>
      <c r="K22" s="40">
        <v>10</v>
      </c>
      <c r="L22" s="40"/>
      <c r="M22" s="40"/>
      <c r="N22" s="40"/>
    </row>
    <row r="23" spans="1:14" ht="27.75" customHeight="1">
      <c r="A23" s="39"/>
      <c r="B23" s="40"/>
      <c r="C23" s="45"/>
      <c r="D23" s="41" t="s">
        <v>189</v>
      </c>
      <c r="E23" s="41"/>
      <c r="F23" s="41"/>
      <c r="G23" s="40" t="s">
        <v>68</v>
      </c>
      <c r="H23" s="40" t="s">
        <v>68</v>
      </c>
      <c r="I23" s="40">
        <v>5</v>
      </c>
      <c r="J23" s="40"/>
      <c r="K23" s="40">
        <v>5</v>
      </c>
      <c r="L23" s="40"/>
      <c r="M23" s="40"/>
      <c r="N23" s="40"/>
    </row>
    <row r="24" spans="1:14" ht="33.75">
      <c r="A24" s="39"/>
      <c r="B24" s="40" t="s">
        <v>190</v>
      </c>
      <c r="C24" s="40" t="s">
        <v>191</v>
      </c>
      <c r="D24" s="41" t="s">
        <v>192</v>
      </c>
      <c r="E24" s="41"/>
      <c r="F24" s="41"/>
      <c r="G24" s="42" t="s">
        <v>193</v>
      </c>
      <c r="H24" s="40" t="s">
        <v>239</v>
      </c>
      <c r="I24" s="40">
        <v>10</v>
      </c>
      <c r="J24" s="40"/>
      <c r="K24" s="40">
        <v>10</v>
      </c>
      <c r="L24" s="40"/>
      <c r="M24" s="40"/>
      <c r="N24" s="40"/>
    </row>
    <row r="25" spans="1:14" ht="27.75" customHeight="1">
      <c r="A25" s="40" t="s">
        <v>195</v>
      </c>
      <c r="B25" s="40"/>
      <c r="C25" s="40"/>
      <c r="D25" s="40"/>
      <c r="E25" s="40"/>
      <c r="F25" s="40"/>
      <c r="G25" s="40"/>
      <c r="H25" s="40"/>
      <c r="I25" s="40">
        <v>100</v>
      </c>
      <c r="J25" s="40"/>
      <c r="K25" s="40">
        <v>63</v>
      </c>
      <c r="L25" s="40"/>
      <c r="M25" s="52"/>
      <c r="N25" s="52"/>
    </row>
    <row r="26" spans="1:14" ht="13.5">
      <c r="A26" s="46" t="s">
        <v>196</v>
      </c>
      <c r="B26" s="47" t="s">
        <v>197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3"/>
    </row>
    <row r="27" spans="1:14" ht="13.5">
      <c r="A27" s="49" t="s">
        <v>198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51.75" customHeight="1">
      <c r="A28" s="49" t="s">
        <v>199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40.5" customHeight="1">
      <c r="A29" s="49" t="s">
        <v>200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ht="15.75" customHeight="1"/>
  </sheetData>
  <sheetProtection/>
  <mergeCells count="105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8"/>
    <mergeCell ref="B19:B23"/>
    <mergeCell ref="C13:C16"/>
    <mergeCell ref="C21:C23"/>
    <mergeCell ref="E4:E5"/>
    <mergeCell ref="N4:N5"/>
    <mergeCell ref="A4:B9"/>
    <mergeCell ref="C4:D5"/>
    <mergeCell ref="F4:G5"/>
    <mergeCell ref="H4:I5"/>
    <mergeCell ref="J4:K5"/>
    <mergeCell ref="L4:M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1">
      <selection activeCell="X15" sqref="X15"/>
    </sheetView>
  </sheetViews>
  <sheetFormatPr defaultColWidth="9.00390625" defaultRowHeight="15"/>
  <cols>
    <col min="1" max="1" width="5.28125" style="1" customWidth="1"/>
    <col min="2" max="2" width="9.00390625" style="1" customWidth="1"/>
    <col min="3" max="3" width="7.28125" style="1" customWidth="1"/>
    <col min="4" max="4" width="9.00390625" style="1" customWidth="1"/>
    <col min="5" max="5" width="12.421875" style="1" customWidth="1"/>
    <col min="6" max="6" width="2.421875" style="1" customWidth="1"/>
    <col min="7" max="7" width="12.00390625" style="1" customWidth="1"/>
    <col min="8" max="8" width="10.140625" style="1" customWidth="1"/>
    <col min="9" max="9" width="6.8515625" style="1" customWidth="1"/>
    <col min="10" max="10" width="0.85546875" style="1" customWidth="1"/>
    <col min="11" max="11" width="8.00390625" style="1" customWidth="1"/>
    <col min="12" max="12" width="0.9921875" style="1" customWidth="1"/>
    <col min="13" max="13" width="6.8515625" style="1" customWidth="1"/>
    <col min="14" max="14" width="11.8515625" style="1" customWidth="1"/>
    <col min="15" max="16384" width="9.00390625" style="1" customWidth="1"/>
  </cols>
  <sheetData>
    <row r="1" spans="1:14" ht="42" customHeight="1">
      <c r="A1" s="2" t="s">
        <v>240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 t="s">
        <v>123</v>
      </c>
      <c r="B2" s="3"/>
      <c r="C2" s="3" t="s">
        <v>140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3" t="s">
        <v>124</v>
      </c>
      <c r="B3" s="3"/>
      <c r="C3" s="3" t="s">
        <v>136</v>
      </c>
      <c r="D3" s="3"/>
      <c r="E3" s="3"/>
      <c r="F3" s="3"/>
      <c r="G3" s="3"/>
      <c r="H3" s="3" t="s">
        <v>143</v>
      </c>
      <c r="I3" s="3"/>
      <c r="J3" s="3" t="s">
        <v>144</v>
      </c>
      <c r="K3" s="3"/>
      <c r="L3" s="3"/>
      <c r="M3" s="3"/>
      <c r="N3" s="3"/>
    </row>
    <row r="4" spans="1:14" ht="15" customHeight="1">
      <c r="A4" s="3" t="s">
        <v>125</v>
      </c>
      <c r="B4" s="3"/>
      <c r="C4" s="3"/>
      <c r="D4" s="3"/>
      <c r="E4" s="3" t="s">
        <v>145</v>
      </c>
      <c r="F4" s="3" t="s">
        <v>146</v>
      </c>
      <c r="G4" s="3"/>
      <c r="H4" s="3" t="s">
        <v>147</v>
      </c>
      <c r="I4" s="3"/>
      <c r="J4" s="3" t="s">
        <v>18</v>
      </c>
      <c r="K4" s="3"/>
      <c r="L4" s="3" t="s">
        <v>17</v>
      </c>
      <c r="M4" s="3"/>
      <c r="N4" s="3" t="s">
        <v>19</v>
      </c>
    </row>
    <row r="5" spans="1:1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 customHeight="1">
      <c r="A6" s="3"/>
      <c r="B6" s="3"/>
      <c r="C6" s="4" t="s">
        <v>148</v>
      </c>
      <c r="D6" s="4"/>
      <c r="E6" s="3">
        <v>133.75</v>
      </c>
      <c r="F6" s="3">
        <v>133.75</v>
      </c>
      <c r="G6" s="3"/>
      <c r="H6" s="3">
        <v>100</v>
      </c>
      <c r="I6" s="3"/>
      <c r="J6" s="3">
        <v>10</v>
      </c>
      <c r="K6" s="3"/>
      <c r="L6" s="22">
        <v>100</v>
      </c>
      <c r="M6" s="22"/>
      <c r="N6" s="3">
        <v>10</v>
      </c>
    </row>
    <row r="7" spans="1:14" ht="15" customHeight="1">
      <c r="A7" s="3"/>
      <c r="B7" s="3"/>
      <c r="C7" s="3" t="s">
        <v>149</v>
      </c>
      <c r="D7" s="3"/>
      <c r="E7" s="3">
        <v>133.75</v>
      </c>
      <c r="F7" s="3">
        <v>133.75</v>
      </c>
      <c r="G7" s="3"/>
      <c r="H7" s="3"/>
      <c r="I7" s="3"/>
      <c r="J7" s="3" t="s">
        <v>150</v>
      </c>
      <c r="K7" s="3"/>
      <c r="L7" s="3"/>
      <c r="M7" s="3"/>
      <c r="N7" s="3" t="s">
        <v>150</v>
      </c>
    </row>
    <row r="8" spans="1:14" ht="15" customHeight="1">
      <c r="A8" s="3"/>
      <c r="B8" s="3"/>
      <c r="C8" s="3" t="s">
        <v>151</v>
      </c>
      <c r="D8" s="3"/>
      <c r="E8" s="3"/>
      <c r="F8" s="3"/>
      <c r="G8" s="3"/>
      <c r="H8" s="3"/>
      <c r="I8" s="3"/>
      <c r="J8" s="3" t="s">
        <v>150</v>
      </c>
      <c r="K8" s="3"/>
      <c r="L8" s="3"/>
      <c r="M8" s="3"/>
      <c r="N8" s="3" t="s">
        <v>150</v>
      </c>
    </row>
    <row r="9" spans="1:14" ht="15" customHeight="1">
      <c r="A9" s="3"/>
      <c r="B9" s="3"/>
      <c r="C9" s="3" t="s">
        <v>134</v>
      </c>
      <c r="D9" s="3"/>
      <c r="E9" s="3"/>
      <c r="F9" s="3"/>
      <c r="G9" s="3"/>
      <c r="H9" s="3"/>
      <c r="I9" s="3"/>
      <c r="J9" s="3" t="s">
        <v>150</v>
      </c>
      <c r="K9" s="3"/>
      <c r="L9" s="3"/>
      <c r="M9" s="3"/>
      <c r="N9" s="3" t="s">
        <v>150</v>
      </c>
    </row>
    <row r="10" spans="1:14" ht="17.25" customHeight="1">
      <c r="A10" s="3" t="s">
        <v>152</v>
      </c>
      <c r="B10" s="3" t="s">
        <v>39</v>
      </c>
      <c r="C10" s="3"/>
      <c r="D10" s="3"/>
      <c r="E10" s="3"/>
      <c r="F10" s="3"/>
      <c r="G10" s="3"/>
      <c r="H10" s="3" t="s">
        <v>153</v>
      </c>
      <c r="I10" s="3"/>
      <c r="J10" s="3"/>
      <c r="K10" s="3"/>
      <c r="L10" s="3"/>
      <c r="M10" s="3"/>
      <c r="N10" s="3"/>
    </row>
    <row r="11" spans="1:14" ht="54.75" customHeight="1">
      <c r="A11" s="3"/>
      <c r="B11" s="28" t="s">
        <v>241</v>
      </c>
      <c r="C11" s="28"/>
      <c r="D11" s="28"/>
      <c r="E11" s="28"/>
      <c r="F11" s="28"/>
      <c r="G11" s="28"/>
      <c r="H11" s="29" t="s">
        <v>241</v>
      </c>
      <c r="I11" s="30"/>
      <c r="J11" s="30"/>
      <c r="K11" s="30"/>
      <c r="L11" s="30"/>
      <c r="M11" s="30"/>
      <c r="N11" s="31"/>
    </row>
    <row r="12" spans="1:14" ht="23.25" customHeight="1">
      <c r="A12" s="6" t="s">
        <v>156</v>
      </c>
      <c r="B12" s="7" t="s">
        <v>47</v>
      </c>
      <c r="C12" s="7" t="s">
        <v>48</v>
      </c>
      <c r="D12" s="7" t="s">
        <v>49</v>
      </c>
      <c r="E12" s="7"/>
      <c r="F12" s="7"/>
      <c r="G12" s="7" t="s">
        <v>50</v>
      </c>
      <c r="H12" s="7" t="s">
        <v>51</v>
      </c>
      <c r="I12" s="7" t="s">
        <v>18</v>
      </c>
      <c r="J12" s="7"/>
      <c r="K12" s="7" t="s">
        <v>19</v>
      </c>
      <c r="L12" s="7"/>
      <c r="M12" s="7" t="s">
        <v>157</v>
      </c>
      <c r="N12" s="7"/>
    </row>
    <row r="13" spans="1:14" ht="34.5" customHeight="1">
      <c r="A13" s="6"/>
      <c r="B13" s="7" t="s">
        <v>158</v>
      </c>
      <c r="C13" s="7" t="s">
        <v>159</v>
      </c>
      <c r="D13" s="8" t="s">
        <v>160</v>
      </c>
      <c r="E13" s="8"/>
      <c r="F13" s="8"/>
      <c r="G13" s="7" t="s">
        <v>161</v>
      </c>
      <c r="H13" s="7" t="s">
        <v>161</v>
      </c>
      <c r="I13" s="32">
        <v>6</v>
      </c>
      <c r="J13" s="33"/>
      <c r="K13" s="7" t="s">
        <v>161</v>
      </c>
      <c r="L13" s="7"/>
      <c r="M13" s="25"/>
      <c r="N13" s="25"/>
    </row>
    <row r="14" spans="1:14" ht="27.75" customHeight="1">
      <c r="A14" s="6"/>
      <c r="B14" s="7"/>
      <c r="C14" s="7"/>
      <c r="D14" s="8" t="s">
        <v>162</v>
      </c>
      <c r="E14" s="8"/>
      <c r="F14" s="8"/>
      <c r="G14" s="7" t="s">
        <v>161</v>
      </c>
      <c r="H14" s="7" t="s">
        <v>161</v>
      </c>
      <c r="I14" s="7">
        <v>6</v>
      </c>
      <c r="J14" s="7"/>
      <c r="K14" s="7" t="s">
        <v>161</v>
      </c>
      <c r="L14" s="7"/>
      <c r="M14" s="7"/>
      <c r="N14" s="7"/>
    </row>
    <row r="15" spans="1:14" ht="27.75" customHeight="1">
      <c r="A15" s="6"/>
      <c r="B15" s="7"/>
      <c r="C15" s="7"/>
      <c r="D15" s="8" t="s">
        <v>163</v>
      </c>
      <c r="E15" s="8"/>
      <c r="F15" s="8"/>
      <c r="G15" s="7" t="s">
        <v>161</v>
      </c>
      <c r="H15" s="7" t="s">
        <v>161</v>
      </c>
      <c r="I15" s="32">
        <v>10</v>
      </c>
      <c r="J15" s="33"/>
      <c r="K15" s="7" t="s">
        <v>161</v>
      </c>
      <c r="L15" s="7"/>
      <c r="M15" s="34"/>
      <c r="N15" s="34"/>
    </row>
    <row r="16" spans="1:14" ht="22.5" customHeight="1">
      <c r="A16" s="6"/>
      <c r="B16" s="7"/>
      <c r="C16" s="7"/>
      <c r="D16" s="8" t="s">
        <v>167</v>
      </c>
      <c r="E16" s="8"/>
      <c r="F16" s="8"/>
      <c r="G16" s="7">
        <v>88</v>
      </c>
      <c r="H16" s="7">
        <v>88</v>
      </c>
      <c r="I16" s="32">
        <v>5</v>
      </c>
      <c r="J16" s="33"/>
      <c r="K16" s="7">
        <v>5</v>
      </c>
      <c r="L16" s="7"/>
      <c r="M16" s="34"/>
      <c r="N16" s="34"/>
    </row>
    <row r="17" spans="1:14" ht="13.5">
      <c r="A17" s="6"/>
      <c r="B17" s="7"/>
      <c r="C17" s="7"/>
      <c r="D17" s="8" t="s">
        <v>170</v>
      </c>
      <c r="E17" s="8"/>
      <c r="F17" s="8"/>
      <c r="G17" s="7" t="s">
        <v>161</v>
      </c>
      <c r="H17" s="7" t="s">
        <v>161</v>
      </c>
      <c r="I17" s="32" t="s">
        <v>161</v>
      </c>
      <c r="J17" s="33"/>
      <c r="K17" s="7" t="s">
        <v>161</v>
      </c>
      <c r="L17" s="7"/>
      <c r="M17" s="34"/>
      <c r="N17" s="34"/>
    </row>
    <row r="18" spans="1:14" ht="27.75" customHeight="1">
      <c r="A18" s="6"/>
      <c r="B18" s="7"/>
      <c r="C18" s="7" t="s">
        <v>173</v>
      </c>
      <c r="D18" s="8" t="s">
        <v>174</v>
      </c>
      <c r="E18" s="8"/>
      <c r="F18" s="8"/>
      <c r="G18" s="11">
        <v>1</v>
      </c>
      <c r="H18" s="11">
        <v>1</v>
      </c>
      <c r="I18" s="32">
        <v>10</v>
      </c>
      <c r="J18" s="33"/>
      <c r="K18" s="7">
        <v>10</v>
      </c>
      <c r="L18" s="7"/>
      <c r="M18" s="7"/>
      <c r="N18" s="7"/>
    </row>
    <row r="19" spans="1:14" ht="27.75" customHeight="1">
      <c r="A19" s="6"/>
      <c r="B19" s="7"/>
      <c r="C19" s="7" t="s">
        <v>175</v>
      </c>
      <c r="D19" s="8" t="s">
        <v>176</v>
      </c>
      <c r="E19" s="8"/>
      <c r="F19" s="8"/>
      <c r="G19" s="7" t="s">
        <v>177</v>
      </c>
      <c r="H19" s="7" t="s">
        <v>177</v>
      </c>
      <c r="I19" s="32">
        <v>8</v>
      </c>
      <c r="J19" s="33"/>
      <c r="K19" s="7">
        <v>8</v>
      </c>
      <c r="L19" s="7"/>
      <c r="M19" s="34"/>
      <c r="N19" s="34"/>
    </row>
    <row r="20" spans="1:14" ht="33.75" customHeight="1">
      <c r="A20" s="6"/>
      <c r="B20" s="7" t="s">
        <v>178</v>
      </c>
      <c r="C20" s="7" t="s">
        <v>179</v>
      </c>
      <c r="D20" s="8" t="s">
        <v>180</v>
      </c>
      <c r="E20" s="8"/>
      <c r="F20" s="8"/>
      <c r="G20" s="11" t="s">
        <v>161</v>
      </c>
      <c r="H20" s="11" t="s">
        <v>161</v>
      </c>
      <c r="I20" s="7">
        <v>7</v>
      </c>
      <c r="J20" s="7"/>
      <c r="K20" s="7" t="s">
        <v>161</v>
      </c>
      <c r="L20" s="7"/>
      <c r="M20" s="7"/>
      <c r="N20" s="7"/>
    </row>
    <row r="21" spans="1:14" ht="39" customHeight="1">
      <c r="A21" s="6"/>
      <c r="B21" s="7"/>
      <c r="C21" s="7" t="s">
        <v>182</v>
      </c>
      <c r="D21" s="8" t="s">
        <v>183</v>
      </c>
      <c r="E21" s="8"/>
      <c r="F21" s="8"/>
      <c r="G21" s="7" t="s">
        <v>184</v>
      </c>
      <c r="H21" s="7" t="s">
        <v>184</v>
      </c>
      <c r="I21" s="7">
        <v>8</v>
      </c>
      <c r="J21" s="7"/>
      <c r="K21" s="7">
        <v>8</v>
      </c>
      <c r="L21" s="7"/>
      <c r="M21" s="7"/>
      <c r="N21" s="7"/>
    </row>
    <row r="22" spans="1:14" ht="27.75" customHeight="1">
      <c r="A22" s="6"/>
      <c r="B22" s="7"/>
      <c r="C22" s="10" t="s">
        <v>185</v>
      </c>
      <c r="D22" s="8" t="s">
        <v>186</v>
      </c>
      <c r="E22" s="8"/>
      <c r="F22" s="8"/>
      <c r="G22" s="7" t="s">
        <v>68</v>
      </c>
      <c r="H22" s="7" t="s">
        <v>68</v>
      </c>
      <c r="I22" s="7">
        <v>5</v>
      </c>
      <c r="J22" s="7"/>
      <c r="K22" s="7">
        <v>5</v>
      </c>
      <c r="L22" s="7"/>
      <c r="M22" s="7"/>
      <c r="N22" s="7"/>
    </row>
    <row r="23" spans="1:14" ht="27.75" customHeight="1">
      <c r="A23" s="6"/>
      <c r="B23" s="7"/>
      <c r="C23" s="12"/>
      <c r="D23" s="8" t="s">
        <v>187</v>
      </c>
      <c r="E23" s="8"/>
      <c r="F23" s="8"/>
      <c r="G23" s="7" t="s">
        <v>188</v>
      </c>
      <c r="H23" s="7" t="s">
        <v>188</v>
      </c>
      <c r="I23" s="7">
        <v>5</v>
      </c>
      <c r="J23" s="7"/>
      <c r="K23" s="7">
        <v>5</v>
      </c>
      <c r="L23" s="7"/>
      <c r="M23" s="7"/>
      <c r="N23" s="7"/>
    </row>
    <row r="24" spans="1:14" ht="27.75" customHeight="1">
      <c r="A24" s="6"/>
      <c r="B24" s="7"/>
      <c r="C24" s="16"/>
      <c r="D24" s="8" t="s">
        <v>189</v>
      </c>
      <c r="E24" s="8"/>
      <c r="F24" s="8"/>
      <c r="G24" s="7" t="s">
        <v>68</v>
      </c>
      <c r="H24" s="7" t="s">
        <v>68</v>
      </c>
      <c r="I24" s="7">
        <v>5</v>
      </c>
      <c r="J24" s="7"/>
      <c r="K24" s="7">
        <v>5</v>
      </c>
      <c r="L24" s="7"/>
      <c r="M24" s="7"/>
      <c r="N24" s="7"/>
    </row>
    <row r="25" spans="1:14" ht="33.75">
      <c r="A25" s="6"/>
      <c r="B25" s="7" t="s">
        <v>190</v>
      </c>
      <c r="C25" s="7" t="s">
        <v>191</v>
      </c>
      <c r="D25" s="8" t="s">
        <v>192</v>
      </c>
      <c r="E25" s="8"/>
      <c r="F25" s="8"/>
      <c r="G25" s="11" t="s">
        <v>193</v>
      </c>
      <c r="H25" s="7" t="s">
        <v>194</v>
      </c>
      <c r="I25" s="7">
        <v>10</v>
      </c>
      <c r="J25" s="7"/>
      <c r="K25" s="7">
        <v>10</v>
      </c>
      <c r="L25" s="7"/>
      <c r="M25" s="7"/>
      <c r="N25" s="7"/>
    </row>
    <row r="26" spans="1:14" ht="27.75" customHeight="1">
      <c r="A26" s="17" t="s">
        <v>195</v>
      </c>
      <c r="B26" s="17"/>
      <c r="C26" s="17"/>
      <c r="D26" s="17"/>
      <c r="E26" s="17"/>
      <c r="F26" s="17"/>
      <c r="G26" s="17"/>
      <c r="H26" s="17"/>
      <c r="I26" s="17">
        <v>100</v>
      </c>
      <c r="J26" s="17"/>
      <c r="K26" s="17">
        <v>100</v>
      </c>
      <c r="L26" s="17"/>
      <c r="M26" s="26"/>
      <c r="N26" s="26"/>
    </row>
    <row r="27" spans="1:14" ht="13.5">
      <c r="A27" s="18" t="s">
        <v>196</v>
      </c>
      <c r="B27" s="19" t="s">
        <v>197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7"/>
    </row>
    <row r="28" spans="1:14" ht="13.5">
      <c r="A28" s="21" t="s">
        <v>198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51.75" customHeight="1">
      <c r="A29" s="21" t="s">
        <v>199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40.5" customHeight="1">
      <c r="A30" s="21" t="s">
        <v>200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ht="15.75" customHeight="1"/>
  </sheetData>
  <sheetProtection/>
  <mergeCells count="109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B27:N27"/>
    <mergeCell ref="A28:N28"/>
    <mergeCell ref="A29:N29"/>
    <mergeCell ref="A30:N30"/>
    <mergeCell ref="A10:A11"/>
    <mergeCell ref="A12:A25"/>
    <mergeCell ref="B13:B19"/>
    <mergeCell ref="B20:B24"/>
    <mergeCell ref="C13:C17"/>
    <mergeCell ref="C22:C24"/>
    <mergeCell ref="E4:E5"/>
    <mergeCell ref="N4:N5"/>
    <mergeCell ref="A4:B9"/>
    <mergeCell ref="C4:D5"/>
    <mergeCell ref="F4:G5"/>
    <mergeCell ref="H4:I5"/>
    <mergeCell ref="J4:K5"/>
    <mergeCell ref="L4:M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workbookViewId="0" topLeftCell="A1">
      <selection activeCell="A1" sqref="A1:N1"/>
    </sheetView>
  </sheetViews>
  <sheetFormatPr defaultColWidth="9.00390625" defaultRowHeight="15"/>
  <cols>
    <col min="1" max="1" width="5.28125" style="1" customWidth="1"/>
    <col min="2" max="2" width="9.00390625" style="1" customWidth="1"/>
    <col min="3" max="3" width="7.28125" style="1" customWidth="1"/>
    <col min="4" max="4" width="9.00390625" style="1" customWidth="1"/>
    <col min="5" max="5" width="12.421875" style="1" customWidth="1"/>
    <col min="6" max="6" width="2.421875" style="1" customWidth="1"/>
    <col min="7" max="7" width="12.00390625" style="1" customWidth="1"/>
    <col min="8" max="8" width="10.140625" style="1" customWidth="1"/>
    <col min="9" max="9" width="6.8515625" style="1" customWidth="1"/>
    <col min="10" max="10" width="0.85546875" style="1" customWidth="1"/>
    <col min="11" max="11" width="8.00390625" style="1" customWidth="1"/>
    <col min="12" max="12" width="0.9921875" style="1" customWidth="1"/>
    <col min="13" max="13" width="6.8515625" style="1" customWidth="1"/>
    <col min="14" max="14" width="11.8515625" style="1" customWidth="1"/>
    <col min="15" max="16384" width="9.00390625" style="1" customWidth="1"/>
  </cols>
  <sheetData>
    <row r="1" spans="1:14" ht="42" customHeight="1">
      <c r="A1" s="2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 t="s">
        <v>123</v>
      </c>
      <c r="B2" s="3"/>
      <c r="C2" s="3" t="s">
        <v>243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3" t="s">
        <v>124</v>
      </c>
      <c r="B3" s="3"/>
      <c r="C3" s="3" t="s">
        <v>136</v>
      </c>
      <c r="D3" s="3"/>
      <c r="E3" s="3"/>
      <c r="F3" s="3"/>
      <c r="G3" s="3"/>
      <c r="H3" s="3" t="s">
        <v>143</v>
      </c>
      <c r="I3" s="3"/>
      <c r="J3" s="3" t="s">
        <v>144</v>
      </c>
      <c r="K3" s="3"/>
      <c r="L3" s="3"/>
      <c r="M3" s="3"/>
      <c r="N3" s="3"/>
    </row>
    <row r="4" spans="1:14" ht="15" customHeight="1">
      <c r="A4" s="3" t="s">
        <v>125</v>
      </c>
      <c r="B4" s="3"/>
      <c r="C4" s="3"/>
      <c r="D4" s="3"/>
      <c r="E4" s="3" t="s">
        <v>145</v>
      </c>
      <c r="F4" s="3" t="s">
        <v>146</v>
      </c>
      <c r="G4" s="3"/>
      <c r="H4" s="3" t="s">
        <v>147</v>
      </c>
      <c r="I4" s="3"/>
      <c r="J4" s="3" t="s">
        <v>18</v>
      </c>
      <c r="K4" s="3"/>
      <c r="L4" s="3" t="s">
        <v>17</v>
      </c>
      <c r="M4" s="3"/>
      <c r="N4" s="3" t="s">
        <v>19</v>
      </c>
    </row>
    <row r="5" spans="1:1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 customHeight="1">
      <c r="A6" s="3"/>
      <c r="B6" s="3"/>
      <c r="C6" s="4" t="s">
        <v>148</v>
      </c>
      <c r="D6" s="4"/>
      <c r="E6" s="3"/>
      <c r="F6" s="3">
        <v>390</v>
      </c>
      <c r="G6" s="3"/>
      <c r="H6" s="5">
        <v>0</v>
      </c>
      <c r="I6" s="5"/>
      <c r="J6" s="3">
        <v>10</v>
      </c>
      <c r="K6" s="3"/>
      <c r="L6" s="22">
        <f>H6/F6*100</f>
        <v>0</v>
      </c>
      <c r="M6" s="22"/>
      <c r="N6" s="3">
        <v>0</v>
      </c>
    </row>
    <row r="7" spans="1:14" ht="15" customHeight="1">
      <c r="A7" s="3"/>
      <c r="B7" s="3"/>
      <c r="C7" s="3" t="s">
        <v>149</v>
      </c>
      <c r="D7" s="3"/>
      <c r="E7" s="3"/>
      <c r="F7" s="3">
        <v>390</v>
      </c>
      <c r="G7" s="3"/>
      <c r="H7" s="5">
        <v>0</v>
      </c>
      <c r="I7" s="5"/>
      <c r="J7" s="3" t="s">
        <v>150</v>
      </c>
      <c r="K7" s="3"/>
      <c r="L7" s="3"/>
      <c r="M7" s="3"/>
      <c r="N7" s="3" t="s">
        <v>150</v>
      </c>
    </row>
    <row r="8" spans="1:14" ht="15" customHeight="1">
      <c r="A8" s="3"/>
      <c r="B8" s="3"/>
      <c r="C8" s="3" t="s">
        <v>151</v>
      </c>
      <c r="D8" s="3"/>
      <c r="E8" s="3"/>
      <c r="F8" s="3"/>
      <c r="G8" s="3"/>
      <c r="H8" s="5"/>
      <c r="I8" s="5"/>
      <c r="J8" s="3" t="s">
        <v>150</v>
      </c>
      <c r="K8" s="3"/>
      <c r="L8" s="3"/>
      <c r="M8" s="3"/>
      <c r="N8" s="3" t="s">
        <v>150</v>
      </c>
    </row>
    <row r="9" spans="1:14" ht="15" customHeight="1">
      <c r="A9" s="3"/>
      <c r="B9" s="3"/>
      <c r="C9" s="3" t="s">
        <v>134</v>
      </c>
      <c r="D9" s="3"/>
      <c r="E9" s="3"/>
      <c r="F9" s="3"/>
      <c r="G9" s="3"/>
      <c r="H9" s="5"/>
      <c r="I9" s="5"/>
      <c r="J9" s="3" t="s">
        <v>150</v>
      </c>
      <c r="K9" s="3"/>
      <c r="L9" s="3"/>
      <c r="M9" s="3"/>
      <c r="N9" s="3" t="s">
        <v>150</v>
      </c>
    </row>
    <row r="10" spans="1:14" ht="13.5" customHeight="1">
      <c r="A10" s="3" t="s">
        <v>152</v>
      </c>
      <c r="B10" s="3" t="s">
        <v>39</v>
      </c>
      <c r="C10" s="3"/>
      <c r="D10" s="3"/>
      <c r="E10" s="3"/>
      <c r="F10" s="3"/>
      <c r="G10" s="3"/>
      <c r="H10" s="3" t="s">
        <v>153</v>
      </c>
      <c r="I10" s="3"/>
      <c r="J10" s="3"/>
      <c r="K10" s="3"/>
      <c r="L10" s="3"/>
      <c r="M10" s="3"/>
      <c r="N10" s="3"/>
    </row>
    <row r="11" spans="1:14" ht="27.75" customHeight="1">
      <c r="A11" s="3"/>
      <c r="B11" s="3" t="s">
        <v>244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7.75" customHeight="1">
      <c r="A12" s="6" t="s">
        <v>156</v>
      </c>
      <c r="B12" s="7" t="s">
        <v>47</v>
      </c>
      <c r="C12" s="7" t="s">
        <v>48</v>
      </c>
      <c r="D12" s="7" t="s">
        <v>49</v>
      </c>
      <c r="E12" s="7"/>
      <c r="F12" s="7"/>
      <c r="G12" s="7" t="s">
        <v>50</v>
      </c>
      <c r="H12" s="7" t="s">
        <v>51</v>
      </c>
      <c r="I12" s="7" t="s">
        <v>18</v>
      </c>
      <c r="J12" s="7"/>
      <c r="K12" s="7" t="s">
        <v>19</v>
      </c>
      <c r="L12" s="7"/>
      <c r="M12" s="7" t="s">
        <v>157</v>
      </c>
      <c r="N12" s="7"/>
    </row>
    <row r="13" spans="1:14" ht="34.5" customHeight="1">
      <c r="A13" s="6"/>
      <c r="B13" s="7" t="s">
        <v>158</v>
      </c>
      <c r="C13" s="7" t="s">
        <v>159</v>
      </c>
      <c r="D13" s="8" t="s">
        <v>245</v>
      </c>
      <c r="E13" s="8"/>
      <c r="F13" s="8"/>
      <c r="G13" s="7" t="s">
        <v>246</v>
      </c>
      <c r="H13" s="9">
        <v>0</v>
      </c>
      <c r="I13" s="23">
        <v>10</v>
      </c>
      <c r="J13" s="24"/>
      <c r="K13" s="9">
        <f>I13*H13</f>
        <v>0</v>
      </c>
      <c r="L13" s="9"/>
      <c r="M13" s="25" t="s">
        <v>247</v>
      </c>
      <c r="N13" s="25"/>
    </row>
    <row r="14" spans="1:14" ht="27.75" customHeight="1">
      <c r="A14" s="6"/>
      <c r="B14" s="7"/>
      <c r="C14" s="7"/>
      <c r="D14" s="8" t="s">
        <v>248</v>
      </c>
      <c r="E14" s="8"/>
      <c r="F14" s="8"/>
      <c r="G14" s="7" t="s">
        <v>249</v>
      </c>
      <c r="H14" s="9">
        <v>0</v>
      </c>
      <c r="I14" s="23">
        <v>10</v>
      </c>
      <c r="J14" s="24"/>
      <c r="K14" s="9">
        <f aca="true" t="shared" si="0" ref="K14:K21">I14*H14</f>
        <v>0</v>
      </c>
      <c r="L14" s="9"/>
      <c r="M14" s="25" t="s">
        <v>247</v>
      </c>
      <c r="N14" s="25"/>
    </row>
    <row r="15" spans="1:14" ht="27.75" customHeight="1">
      <c r="A15" s="6"/>
      <c r="B15" s="7"/>
      <c r="C15" s="7"/>
      <c r="D15" s="8" t="s">
        <v>250</v>
      </c>
      <c r="E15" s="8"/>
      <c r="F15" s="8"/>
      <c r="G15" s="7" t="s">
        <v>251</v>
      </c>
      <c r="H15" s="9">
        <v>0</v>
      </c>
      <c r="I15" s="23">
        <v>10</v>
      </c>
      <c r="J15" s="24"/>
      <c r="K15" s="9">
        <f t="shared" si="0"/>
        <v>0</v>
      </c>
      <c r="L15" s="9"/>
      <c r="M15" s="25" t="s">
        <v>247</v>
      </c>
      <c r="N15" s="25"/>
    </row>
    <row r="16" spans="1:14" ht="27.75" customHeight="1">
      <c r="A16" s="6"/>
      <c r="B16" s="7"/>
      <c r="C16" s="10" t="s">
        <v>173</v>
      </c>
      <c r="D16" s="8" t="s">
        <v>252</v>
      </c>
      <c r="E16" s="8"/>
      <c r="F16" s="8"/>
      <c r="G16" s="11">
        <v>1</v>
      </c>
      <c r="H16" s="9">
        <v>0</v>
      </c>
      <c r="I16" s="23">
        <v>10</v>
      </c>
      <c r="J16" s="24"/>
      <c r="K16" s="9">
        <f t="shared" si="0"/>
        <v>0</v>
      </c>
      <c r="L16" s="9"/>
      <c r="M16" s="25" t="s">
        <v>247</v>
      </c>
      <c r="N16" s="25"/>
    </row>
    <row r="17" spans="1:14" ht="27.75" customHeight="1">
      <c r="A17" s="6"/>
      <c r="B17" s="7"/>
      <c r="C17" s="12"/>
      <c r="D17" s="13" t="s">
        <v>253</v>
      </c>
      <c r="E17" s="14"/>
      <c r="F17" s="15"/>
      <c r="G17" s="11">
        <v>1</v>
      </c>
      <c r="H17" s="9">
        <v>0</v>
      </c>
      <c r="I17" s="23">
        <v>10</v>
      </c>
      <c r="J17" s="24"/>
      <c r="K17" s="9">
        <f t="shared" si="0"/>
        <v>0</v>
      </c>
      <c r="L17" s="9"/>
      <c r="M17" s="25" t="s">
        <v>247</v>
      </c>
      <c r="N17" s="25"/>
    </row>
    <row r="18" spans="1:14" ht="27.75" customHeight="1">
      <c r="A18" s="6"/>
      <c r="B18" s="7"/>
      <c r="C18" s="16"/>
      <c r="D18" s="8" t="s">
        <v>254</v>
      </c>
      <c r="E18" s="8"/>
      <c r="F18" s="8"/>
      <c r="G18" s="11">
        <v>1</v>
      </c>
      <c r="H18" s="9">
        <v>0</v>
      </c>
      <c r="I18" s="23">
        <v>10</v>
      </c>
      <c r="J18" s="24"/>
      <c r="K18" s="9">
        <f t="shared" si="0"/>
        <v>0</v>
      </c>
      <c r="L18" s="9"/>
      <c r="M18" s="25" t="s">
        <v>247</v>
      </c>
      <c r="N18" s="25"/>
    </row>
    <row r="19" spans="1:14" ht="33.75" customHeight="1">
      <c r="A19" s="6"/>
      <c r="B19" s="7" t="s">
        <v>178</v>
      </c>
      <c r="C19" s="7" t="s">
        <v>179</v>
      </c>
      <c r="D19" s="8" t="s">
        <v>255</v>
      </c>
      <c r="E19" s="8"/>
      <c r="F19" s="8"/>
      <c r="G19" s="11" t="s">
        <v>256</v>
      </c>
      <c r="H19" s="9">
        <v>0</v>
      </c>
      <c r="I19" s="9">
        <v>20</v>
      </c>
      <c r="J19" s="9"/>
      <c r="K19" s="9">
        <f t="shared" si="0"/>
        <v>0</v>
      </c>
      <c r="L19" s="9"/>
      <c r="M19" s="25" t="s">
        <v>247</v>
      </c>
      <c r="N19" s="25"/>
    </row>
    <row r="20" spans="1:14" ht="39" customHeight="1">
      <c r="A20" s="6"/>
      <c r="B20" s="7"/>
      <c r="C20" s="7" t="s">
        <v>257</v>
      </c>
      <c r="D20" s="8" t="s">
        <v>258</v>
      </c>
      <c r="E20" s="8"/>
      <c r="F20" s="8"/>
      <c r="G20" s="7" t="s">
        <v>259</v>
      </c>
      <c r="H20" s="9">
        <v>0</v>
      </c>
      <c r="I20" s="9">
        <v>20</v>
      </c>
      <c r="J20" s="9"/>
      <c r="K20" s="9">
        <f t="shared" si="0"/>
        <v>0</v>
      </c>
      <c r="L20" s="9"/>
      <c r="M20" s="25" t="s">
        <v>247</v>
      </c>
      <c r="N20" s="25"/>
    </row>
    <row r="21" spans="1:14" ht="27.75" customHeight="1">
      <c r="A21" s="17" t="s">
        <v>195</v>
      </c>
      <c r="B21" s="17"/>
      <c r="C21" s="17"/>
      <c r="D21" s="17"/>
      <c r="E21" s="17"/>
      <c r="F21" s="17"/>
      <c r="G21" s="17"/>
      <c r="H21" s="17"/>
      <c r="I21" s="17">
        <f>SUM(I13:I20)</f>
        <v>100</v>
      </c>
      <c r="J21" s="17"/>
      <c r="K21" s="9">
        <f t="shared" si="0"/>
        <v>0</v>
      </c>
      <c r="L21" s="9"/>
      <c r="M21" s="26"/>
      <c r="N21" s="26"/>
    </row>
    <row r="22" spans="1:14" ht="13.5">
      <c r="A22" s="18" t="s">
        <v>196</v>
      </c>
      <c r="B22" s="19" t="s">
        <v>197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7"/>
    </row>
    <row r="23" spans="1:14" ht="13.5">
      <c r="A23" s="21" t="s">
        <v>198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51.75" customHeight="1">
      <c r="A24" s="21" t="s">
        <v>199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40.5" customHeight="1">
      <c r="A25" s="21" t="s">
        <v>200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ht="15.75" customHeight="1"/>
  </sheetData>
  <sheetProtection/>
  <mergeCells count="89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A21:H21"/>
    <mergeCell ref="I21:J21"/>
    <mergeCell ref="K21:L21"/>
    <mergeCell ref="M21:N21"/>
    <mergeCell ref="B22:N22"/>
    <mergeCell ref="A23:N23"/>
    <mergeCell ref="A24:N24"/>
    <mergeCell ref="A25:N25"/>
    <mergeCell ref="A10:A11"/>
    <mergeCell ref="A12:A20"/>
    <mergeCell ref="B13:B18"/>
    <mergeCell ref="B19:B20"/>
    <mergeCell ref="C13:C15"/>
    <mergeCell ref="C16:C18"/>
    <mergeCell ref="E4:E5"/>
    <mergeCell ref="N4:N5"/>
    <mergeCell ref="A4:B9"/>
    <mergeCell ref="C4:D5"/>
    <mergeCell ref="F4:G5"/>
    <mergeCell ref="H4:I5"/>
    <mergeCell ref="J4:K5"/>
    <mergeCell ref="L4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杨静</cp:lastModifiedBy>
  <cp:lastPrinted>2021-02-04T02:12:00Z</cp:lastPrinted>
  <dcterms:created xsi:type="dcterms:W3CDTF">2018-12-05T00:45:00Z</dcterms:created>
  <dcterms:modified xsi:type="dcterms:W3CDTF">2023-02-23T03:19:49Z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93C5368AE8574DA0A27568F44E52D3C4</vt:lpwstr>
  </property>
</Properties>
</file>